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8 сесія\проекти\58\6. фінансові питання\1. внесення змін до бюджету\"/>
    </mc:Choice>
  </mc:AlternateContent>
  <bookViews>
    <workbookView xWindow="0" yWindow="0" windowWidth="20490" windowHeight="7620"/>
  </bookViews>
  <sheets>
    <sheet name="Д 6 сесія липень (2)" sheetId="165" r:id="rId1"/>
  </sheets>
  <definedNames>
    <definedName name="_xlnm.Print_Area" localSheetId="0">'Д 6 сесія липень (2)'!$A$1:$K$162</definedName>
  </definedNames>
  <calcPr calcId="162913"/>
</workbook>
</file>

<file path=xl/calcChain.xml><?xml version="1.0" encoding="utf-8"?>
<calcChain xmlns="http://schemas.openxmlformats.org/spreadsheetml/2006/main">
  <c r="J81" i="165" l="1"/>
  <c r="J80" i="165"/>
  <c r="J52" i="165"/>
  <c r="J51" i="165"/>
  <c r="J46" i="165"/>
  <c r="J45" i="165"/>
  <c r="J42" i="165"/>
  <c r="J41" i="165"/>
  <c r="J155" i="165"/>
  <c r="J15" i="165"/>
  <c r="J14" i="165"/>
</calcChain>
</file>

<file path=xl/sharedStrings.xml><?xml version="1.0" encoding="utf-8"?>
<sst xmlns="http://schemas.openxmlformats.org/spreadsheetml/2006/main" count="792" uniqueCount="253">
  <si>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</si>
  <si>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</si>
  <si>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</si>
  <si>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</si>
  <si>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</si>
  <si>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</si>
  <si>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</si>
  <si>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</si>
  <si>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</si>
  <si>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</si>
  <si>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</si>
  <si>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</si>
  <si>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</si>
  <si>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</si>
  <si>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</si>
  <si>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</si>
  <si>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</si>
  <si>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</si>
  <si>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</si>
  <si>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</si>
  <si>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</si>
  <si>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0160</t>
  </si>
  <si>
    <t>0800000</t>
  </si>
  <si>
    <t>0810000</t>
  </si>
  <si>
    <t>1210000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</si>
  <si>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</si>
  <si>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</si>
  <si>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</si>
  <si>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</si>
  <si>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</si>
  <si>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</si>
  <si>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</si>
  <si>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</si>
  <si>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</si>
  <si>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</si>
  <si>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</si>
  <si>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</si>
  <si>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</si>
  <si>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</si>
  <si>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</si>
  <si>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</si>
  <si>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</si>
  <si>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</si>
  <si>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</si>
  <si>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</si>
  <si>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</si>
  <si>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</si>
  <si>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</si>
  <si>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</si>
  <si>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</si>
  <si>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</si>
  <si>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</si>
  <si>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</si>
  <si>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</si>
  <si>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</si>
  <si>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</si>
  <si>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</si>
  <si>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</si>
  <si>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</si>
  <si>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</si>
  <si>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</si>
  <si>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</si>
  <si>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</si>
  <si>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</si>
  <si>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</si>
  <si>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</si>
  <si>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</si>
  <si>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</si>
  <si>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</si>
  <si>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</si>
  <si>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</si>
  <si>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</si>
  <si>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Серетар Мелітопольської міської ради</t>
  </si>
  <si>
    <t xml:space="preserve">    Яна ЧАБАН</t>
  </si>
  <si>
    <t xml:space="preserve">    Роман РОМАНОВ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</si>
  <si>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</si>
  <si>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</si>
  <si>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</si>
  <si>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</si>
  <si>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</si>
  <si>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</si>
  <si>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</si>
  <si>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</si>
  <si>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</si>
  <si>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</si>
  <si>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</si>
  <si>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</si>
  <si>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</si>
  <si>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</si>
  <si>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</si>
  <si>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>Капітальний ремонт дитячих майданчиків вул.Героїв України, 41-43</t>
  </si>
  <si>
    <t xml:space="preserve">Капітальний ремонт дитячого майданчику пр.50 річчя Перемоги, 22б </t>
  </si>
  <si>
    <t>Капітальний ремонт зелених насаджень вул. Гетьманська</t>
  </si>
  <si>
    <t>Капітальний ремонт зелених насаджень вул. Героїв України, 139</t>
  </si>
  <si>
    <t>Капітальний ремонт зелених насаджень перехрестя вул. Богдана Хмельницького та вул. Вакуленчука</t>
  </si>
  <si>
    <t>Капітальний ремонт зелених насаджень вул. Фролова, 23</t>
  </si>
  <si>
    <t>Капітальний ремонт зелених насаджень вул. Інтеркультурна (від вул.Воїнів Інтернаціоналістів до вул. Олександра Невського</t>
  </si>
  <si>
    <t>Капітальний ремонт зелених насаджень вул Воїнів Інтернаціоналістів</t>
  </si>
  <si>
    <t>Капітальний ремонт  контейнерного майданчика вул.Садова, 41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</si>
  <si>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</si>
  <si>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</si>
  <si>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вул.Шмідта,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</si>
  <si>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</si>
  <si>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</si>
  <si>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</si>
  <si>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</si>
  <si>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</si>
  <si>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</si>
  <si>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1510160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</si>
  <si>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</si>
  <si>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Капітальний ремонт приміщень (1-го поверху) будівлі по вул. Університетська, 19  м. Мелітополь Запорізької області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</si>
  <si>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</si>
  <si>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>ЗОШ І-ІІІ ступеня № 13 ММР ЗО, вул. Вишнева, 84 м. Мелітополь – капітальний ремонт спортивної зали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</si>
  <si>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</si>
  <si>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</si>
  <si>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</si>
  <si>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</si>
  <si>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</si>
  <si>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</si>
  <si>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</si>
  <si>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</si>
  <si>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</si>
  <si>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</si>
  <si>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</si>
  <si>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</si>
  <si>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</si>
  <si>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</si>
  <si>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</si>
  <si>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</si>
  <si>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</si>
  <si>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</si>
  <si>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</si>
  <si>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</si>
  <si>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</si>
  <si>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будівлі під котельню, вул. Мелітопольських дивізій, 126/1  м. Мелітополь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</si>
  <si>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</si>
  <si>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</si>
  <si>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</si>
  <si>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</si>
  <si>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</si>
  <si>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</si>
  <si>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</si>
  <si>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</si>
  <si>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</si>
  <si>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</si>
  <si>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</si>
  <si>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</si>
  <si>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</si>
  <si>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</si>
  <si>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</si>
  <si>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</si>
  <si>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</si>
  <si>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</si>
  <si>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</si>
  <si>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</si>
  <si>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</si>
  <si>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</si>
  <si>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</si>
  <si>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</si>
  <si>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</si>
  <si>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</si>
  <si>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</si>
  <si>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</si>
  <si>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</si>
  <si>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</si>
  <si>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</si>
  <si>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</si>
  <si>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</si>
  <si>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</si>
  <si>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 xml:space="preserve">Мелітополськая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</si>
  <si>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</si>
  <si>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</si>
  <si>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</si>
  <si>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</si>
  <si>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</si>
  <si>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</si>
  <si>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</si>
  <si>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</si>
  <si>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</si>
  <si>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</si>
  <si>
    <t>ЗОШ І-ІІІ ступенів № 4 ММР ЗО, вул. Пушкіна, 77  м. Мелітополь - капітальний ремонт вікон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</si>
  <si>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 (коригування)</t>
  </si>
  <si>
    <t>Реконструкція електричних мереж КНП "Територіальне медичне об’єднання "Багатопрофільна лікарня інтенсивних методів лікування та швидкої медичної допомоги" ММР ЗО, вул. Брів-ла-Гайард, 6  м. Мелітополь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</si>
  <si>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</t>
  </si>
  <si>
    <t>Відділ охони здоров"я  Мелітопольської міської ради Запорізької області</t>
  </si>
  <si>
    <t>0700000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</si>
  <si>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</si>
  <si>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"Ліцей № 5 Мелітопольської міської ради Запорізької області, вул. Байбулатова, 12,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</si>
  <si>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6 Мелітопольської міської ради Запорізької області, вул. Монастирська, 185,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</si>
  <si>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</si>
  <si>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24 Мелітопольської міської ради Запорізької області, вул. Садова, 47, м. Мелітополь, Запорізька область - капітальний ремонт пожежної сигналізації (оповіщення)."</t>
  </si>
  <si>
    <t xml:space="preserve">"Мелітопольська спеціалізована школа 
І-ІІІ ступенів № 23 Мелітопольської міської ради Запорізької області, вул. Гетьмана Сагайдачного, 262, м. Мелітополь, Запорізька область - капітальний ремонт пожежної сигналізації (оповіщення) в приміщенні харчоблока."
</t>
  </si>
  <si>
    <t>0611150</t>
  </si>
  <si>
    <t>1150</t>
  </si>
  <si>
    <t>0990</t>
  </si>
  <si>
    <t xml:space="preserve">	
Методичне забезпечення діяльності закладів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</si>
  <si>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зелених насаджень»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</si>
  <si>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мереж теплопостачання»</t>
  </si>
  <si>
    <t>0712010</t>
  </si>
  <si>
    <t xml:space="preserve">Дошкільний навчальний заклад  № 41 «Барвінок» по вул. Гоголя, 136а,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</si>
  <si>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Дошкільний навчальний заклад  № 47 «Берізка» по вул. Інтеркультурній, 141,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</si>
  <si>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Загальноосвітня школа І-ІІІ ступеня № 1, по вул. Ярослава Мудрого, 13,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</si>
  <si>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Загальноосвітня школа І-ІІІ ступеня № 7,по вул. Інтеркультурна, 400 а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</si>
  <si>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по вул. Гагаріна, 9 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</si>
  <si>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 Комунальна установа "Центр первинної медико-санітарної допомоги № 1" Мелітопольської міської ради по вул. Крупської, 7, м. Мелітополі капітальний ремонт фасаду та покрівлі </t>
  </si>
  <si>
    <t>Дошкільний навчальний заклад  № 8 «Зірочка», по  вул. Гвардійська, 26/1, у м. Мелітополь – капітальний ремонт (коригування)</t>
  </si>
  <si>
    <t>Дитяча музична школа № 1,по  вул. Гетьманська, 135, у м. Мелітополь – капітальний ремонт (коригування)</t>
  </si>
  <si>
    <t>Загальноосвітня школа І-ІІІ ступеня №8, по  вул. Михайла Оратовського, 147, у  м. Мелітополь – капітальний ремонт (коригування)</t>
  </si>
  <si>
    <t>Палац культури залізничників по вул. Чайковського, 61,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</si>
  <si>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 – капітальний ремонт</t>
  </si>
  <si>
    <t xml:space="preserve">Загальноосвітня школа І-ІІІ ступенів № 15, вул. Гризодубової, 54, м. Мелітополь – капітальний ремонт  </t>
  </si>
  <si>
    <t>Комунальне некомерційне підприємство «Мелітопольський міський пологовий будинок» по вул. Кізіярська, 37, м. Мелітополь – капітальний ремонт</t>
  </si>
  <si>
    <t xml:space="preserve">  Комунальна установа "Центр первинної медико-санітарної допомоги № 1" Мелітопольської міської ради по просп. Б. Хмельницького, 46 у м. Мелітополі капітальний ремонт будівлі 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</si>
  <si>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 (коригування)</t>
  </si>
  <si>
    <t>Капітальний ремонт внутришньоквартального проїзду по вул. Гетьманській, 137 в м. Мелітополі</t>
  </si>
  <si>
    <t>Дошкільний навчальний заклад № 24 "Ластівка" комбінованого типу, вул. Робоча, 59, м. Мелітополь Запорізька область - капітальний ремонт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</si>
  <si>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</si>
  <si>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</si>
  <si>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Комунальний заклад Дитячо-юнацька спортивна школа № 1, вул. Героїв України, 53, м. Мелітополь Запорізька область - капітальний ремонт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</si>
  <si>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</si>
  <si>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 xml:space="preserve">Капітальний ремонт прилеглої території будівлі по вул. Бєляєва,16, м. Мелітополь Запорізької області </t>
  </si>
  <si>
    <t xml:space="preserve">Реконструкція нежитлової будівлі по вул. Бєляєва,16, м. Мелітополь Запорізької області під житлову будівлю </t>
  </si>
  <si>
    <t>Капітальний ремонт  контейнерного майданчика за адресою просп. Б. Хмельницького, 64</t>
  </si>
  <si>
    <t>Капітальний ремонт  контейнерного майданчика за адресою просп. Б. Хмельницького, 5</t>
  </si>
  <si>
    <t>Капітальний ремонт  контейнерного майданчика за адресою просп. Б. Хмельницького, 33</t>
  </si>
  <si>
    <t>Капітальний ремонт  контейнерного майданчика за адресою вул. Беляєва, 3</t>
  </si>
  <si>
    <t>Капітальний ремонт  контейнерного майданчика за адресою вул. Героїв України, 59</t>
  </si>
  <si>
    <t>Капітальний ремонт  контейнерного майданчика за адресою вул. Інтеркультурна, 388/1</t>
  </si>
  <si>
    <t>Капітальний ремонт  контейнерного майданчика за адресою бульв. 30-річчя Перемоги, 50</t>
  </si>
  <si>
    <t>Капітальний ремонт  контейнерного майданчика за адресою вул. Шмідта, 20</t>
  </si>
  <si>
    <t>ЗОШ І-ІІІ ступенів № 4 ММР ЗО, вул. Пушкіна, 77  м. Мелітополь - капітальний ремонт (коригування)</t>
  </si>
  <si>
    <t>90</t>
  </si>
  <si>
    <t>Капітальний ремонт зелених насаджень бульв. 30річчя Перемоги, 18, 20</t>
  </si>
  <si>
    <t>Капітальний ремонт зелених насаджень по вул.Університетська (від просп.Б.Хмельницького до вул.М.Грушевського) в м. Мелітополі</t>
  </si>
  <si>
    <t>Капітальний ремонт внутрішньоквартального проїзду вул. Осипенко (від вул.Героїв Сталінграда,19 до  просп. 50-річчя Перемоги) в м. Мелітополі</t>
  </si>
  <si>
    <t>Надання позашкільної освіти закладами позашкільної освіти, заходи із позашкільної роботи з дітьми</t>
  </si>
  <si>
    <t>ЗОШ І-ІІІ ступеня № 4 ММР ЗО, вул. Пушкіна, 77  м. Мелітополь капітальний ремонт приміщень спортивного залу (коригування)</t>
  </si>
  <si>
    <t>Капітальний ремонт проїзної частини між  вул.Пушкіна та вул. 23 Жовтня (в районі будинку №390 по вул.Пушкіна)  в м. Мелітополі</t>
  </si>
  <si>
    <t>Комунальна установа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 - капітальний ремонт відокремленого підрозділу  «Інфекційна лікарня»</t>
  </si>
  <si>
    <t>Капітальний ремонт  контейнерного майданчика за адресою вул. Героїв Сталінграда, 7</t>
  </si>
  <si>
    <t>0611090</t>
  </si>
  <si>
    <t>"Палац дитячої та юнацької творчості Мелітопольської міської ради Запорізької області, вул. Михайла  Грушевського,7, м. Мелітополь, Запорізька область -капітальний ремонт огорожі прилеглої території"</t>
  </si>
  <si>
    <t>Мелітопольська загальноосвітня  школа І-ІІІ ступенів № 15 Мелітопольської міської ради Запорізької області, вул.Гризодубової,54, м. Мелітополь, Запорізька область -  капітальний ремонт прилеглої території з улаштуванням спортивних споруд</t>
  </si>
  <si>
    <t>Мелітопольська загальноосвітня  школа І-ІІІ ступенів № 22 Мелітопольської міської ради Запорізької області, 2-й провулок Лютневий,32, м. Мелітополь, Запорізька область -  капітальний ремонт пішохідної зони</t>
  </si>
  <si>
    <t>Капітальний ремонт пішохідної зоні по просп.  Богдана Хмельницького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</si>
  <si>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прибудинкової території з встановленням огорожі</t>
  </si>
  <si>
    <t>0726</t>
  </si>
  <si>
    <t>Первинна медична допомога населенню, що надається центрами первинної (медико-санітарної) допомоги</t>
  </si>
  <si>
    <t>Виконання заходів в рамках реалізації програми "Спроможна школа для кращих результатів"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</si>
  <si>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</si>
  <si>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Амбулаторія загальної практики-сімейної медицини №1 комунального некомерційного підприємства "Центр первинної медико-санітарної допомоги№2", вул. Михайла Оратовського, 157,м.  Мелітополь, Запорізька область- капітальний ремонт</t>
  </si>
  <si>
    <t>Амбулаторія загальної практики-сімейної медицини №2 (Підрозділ 2) комунального некомерційного підприємства "Центр первинної медико-санітарної допомоги№2", вул. Івана Алексєєва, 7, м.  Мелітополь, Запорізька область- капітальний ремонт</t>
  </si>
  <si>
    <t>Капітальний ремонт амбулаторія загальної практики-сімейної медицини №4  комунального некомерційного підприємства "Центр первинної медико-санітарної допомоги№2" Мелітопольської міської ради Запорізької області за адресою : просп.Б. Хмельницького, 66  у  м.  Мелітополі - коригування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</si>
</sst>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0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76" fontId="10" fillId="0" borderId="0" xfId="0" applyNumberFormat="1" applyFont="1"/>
    <xf numFmtId="0" fontId="5" fillId="0" borderId="0" xfId="0" applyFont="1" applyBorder="1" applyAlignment="1">
      <alignment horizontal="center" wrapText="1"/>
    </xf>
    <xf numFmtId="176" fontId="4" fillId="0" borderId="0" xfId="0" applyNumberFormat="1" applyFont="1" applyBorder="1" applyAlignment="1">
      <alignment horizontal="right" wrapText="1"/>
    </xf>
    <xf numFmtId="176" fontId="9" fillId="0" borderId="0" xfId="0" applyNumberFormat="1" applyFont="1" applyBorder="1" applyAlignment="1">
      <alignment horizontal="center" wrapText="1"/>
    </xf>
    <xf numFmtId="176" fontId="9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8" fillId="0" borderId="0" xfId="0" applyFont="1" applyAlignment="1"/>
    <xf numFmtId="0" fontId="7" fillId="0" borderId="1" xfId="0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7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76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/>
    <xf numFmtId="1" fontId="17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" fontId="1" fillId="0" borderId="0" xfId="0" applyNumberFormat="1" applyFont="1"/>
    <xf numFmtId="1" fontId="6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1" fontId="10" fillId="0" borderId="0" xfId="0" applyNumberFormat="1" applyFont="1"/>
    <xf numFmtId="1" fontId="10" fillId="0" borderId="0" xfId="0" applyNumberFormat="1" applyFont="1" applyBorder="1"/>
    <xf numFmtId="1" fontId="8" fillId="0" borderId="0" xfId="0" applyNumberFormat="1" applyFont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0" xfId="0" applyFont="1" applyBorder="1"/>
    <xf numFmtId="0" fontId="4" fillId="2" borderId="1" xfId="0" applyFont="1" applyFill="1" applyBorder="1" applyAlignment="1">
      <alignment horizontal="left" vertical="center" wrapText="1"/>
    </xf>
    <xf numFmtId="176" fontId="0" fillId="0" borderId="0" xfId="0" applyNumberFormat="1" applyFont="1"/>
    <xf numFmtId="1" fontId="0" fillId="0" borderId="0" xfId="0" applyNumberFormat="1" applyFont="1"/>
    <xf numFmtId="0" fontId="20" fillId="0" borderId="0" xfId="0" applyFont="1" applyBorder="1"/>
    <xf numFmtId="1" fontId="0" fillId="0" borderId="0" xfId="0" applyNumberFormat="1" applyFont="1" applyBorder="1"/>
    <xf numFmtId="1" fontId="4" fillId="0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4"/>
  <sheetViews>
    <sheetView tabSelected="1" topLeftCell="B1" zoomScale="80" zoomScaleNormal="80" workbookViewId="0">
      <pane xSplit="5" ySplit="13" topLeftCell="I41" activePane="bottomRight" state="frozen"/>
      <selection activeCell="B1" sqref="B1"/>
      <selection pane="topRight" activeCell="G1" sqref="G1"/>
      <selection pane="bottomLeft" activeCell="B14" sqref="B14"/>
      <selection pane="bottomRight" activeCell="J44" sqref="J44"/>
    </sheetView>
  </sheetViews>
  <sheetFormatPr defaultRowHeight="12.75" x14ac:dyDescent="0.2"/>
  <cols>
    <col min="1" max="1" width="12.85546875" style="22" hidden="1" customWidth="1"/>
    <col min="2" max="2" width="11.140625" style="22" customWidth="1"/>
    <col min="3" max="3" width="11.5703125" style="22" customWidth="1"/>
    <col min="4" max="4" width="13.85546875" style="22" customWidth="1"/>
    <col min="5" max="5" width="57.140625" style="22" customWidth="1"/>
    <col min="6" max="6" width="76" style="22" customWidth="1"/>
    <col min="7" max="7" width="13.5703125" style="22" customWidth="1"/>
    <col min="8" max="8" width="15.42578125" style="88" customWidth="1"/>
    <col min="9" max="9" width="15.140625" style="22" customWidth="1"/>
    <col min="10" max="10" width="15.85546875" style="22" customWidth="1"/>
    <col min="11" max="11" width="21.28515625" style="22" customWidth="1"/>
    <col min="12" max="12" width="13.140625" style="22" customWidth="1"/>
    <col min="13" max="13" width="10.28515625" style="22" customWidth="1"/>
    <col min="14" max="14" width="10.7109375" style="22" customWidth="1"/>
    <col min="15" max="15" width="10.28515625" style="22" customWidth="1"/>
    <col min="16" max="16" width="8.5703125" style="22" customWidth="1"/>
    <col min="17" max="16384" width="9.140625" style="22"/>
  </cols>
  <sheetData>
    <row r="1" spans="1:12" ht="12.75" customHeight="1" x14ac:dyDescent="0.2">
      <c r="G1" s="27"/>
      <c r="H1" s="66" t="s">
        <v>55</v>
      </c>
      <c r="L1" s="29"/>
    </row>
    <row r="2" spans="1:12" ht="10.5" customHeight="1" x14ac:dyDescent="0.2">
      <c r="G2" s="83"/>
      <c r="H2" s="99" t="s">
        <v>53</v>
      </c>
      <c r="I2" s="99"/>
      <c r="J2" s="99"/>
      <c r="K2" s="99"/>
      <c r="L2" s="38"/>
    </row>
    <row r="3" spans="1:12" ht="16.5" customHeight="1" x14ac:dyDescent="0.25">
      <c r="F3" s="26"/>
      <c r="G3" s="83"/>
      <c r="H3" s="67" t="s">
        <v>54</v>
      </c>
      <c r="L3" s="30"/>
    </row>
    <row r="4" spans="1:12" ht="15" customHeight="1" x14ac:dyDescent="0.2">
      <c r="G4" s="83"/>
      <c r="H4" s="84"/>
      <c r="I4" s="83"/>
      <c r="J4" s="83"/>
      <c r="K4" s="83"/>
      <c r="L4" s="23"/>
    </row>
    <row r="5" spans="1:12" ht="18.75" customHeight="1" x14ac:dyDescent="0.3">
      <c r="A5" s="23"/>
      <c r="B5" s="100" t="s">
        <v>49</v>
      </c>
      <c r="C5" s="101"/>
      <c r="D5" s="101"/>
      <c r="E5" s="101"/>
      <c r="F5" s="101"/>
      <c r="G5" s="101"/>
      <c r="H5" s="101"/>
      <c r="I5" s="101"/>
      <c r="J5" s="101"/>
      <c r="K5" s="101"/>
      <c r="L5" s="23"/>
    </row>
    <row r="6" spans="1:12" ht="19.5" customHeight="1" x14ac:dyDescent="0.2">
      <c r="B6" s="102" t="s">
        <v>65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2" ht="18.75" x14ac:dyDescent="0.3">
      <c r="B7" s="103">
        <v>2310700000</v>
      </c>
      <c r="C7" s="104"/>
      <c r="D7" s="24"/>
      <c r="E7" s="24"/>
      <c r="F7" s="24"/>
      <c r="G7" s="24"/>
      <c r="H7" s="68"/>
      <c r="I7" s="24"/>
      <c r="J7" s="24"/>
      <c r="K7" s="24"/>
    </row>
    <row r="8" spans="1:12" ht="15" x14ac:dyDescent="0.25">
      <c r="B8" s="105" t="s">
        <v>75</v>
      </c>
      <c r="C8" s="105"/>
      <c r="D8" s="1"/>
      <c r="E8" s="69"/>
      <c r="F8" s="1"/>
      <c r="G8" s="1"/>
      <c r="H8" s="69"/>
      <c r="I8" s="1"/>
      <c r="J8" s="1"/>
      <c r="K8" s="25" t="s">
        <v>0</v>
      </c>
    </row>
    <row r="9" spans="1:12" ht="17.25" customHeight="1" x14ac:dyDescent="0.2">
      <c r="A9" s="106" t="s">
        <v>4</v>
      </c>
      <c r="B9" s="109" t="s">
        <v>45</v>
      </c>
      <c r="C9" s="110" t="s">
        <v>46</v>
      </c>
      <c r="D9" s="111" t="s">
        <v>47</v>
      </c>
      <c r="E9" s="112" t="s">
        <v>48</v>
      </c>
      <c r="F9" s="95" t="s">
        <v>66</v>
      </c>
      <c r="G9" s="95" t="s">
        <v>67</v>
      </c>
      <c r="H9" s="97" t="s">
        <v>68</v>
      </c>
      <c r="I9" s="95" t="s">
        <v>69</v>
      </c>
      <c r="J9" s="95" t="s">
        <v>70</v>
      </c>
      <c r="K9" s="95" t="s">
        <v>71</v>
      </c>
      <c r="L9" s="85"/>
    </row>
    <row r="10" spans="1:12" ht="22.5" customHeight="1" x14ac:dyDescent="0.2">
      <c r="A10" s="107"/>
      <c r="B10" s="109"/>
      <c r="C10" s="110"/>
      <c r="D10" s="111"/>
      <c r="E10" s="112"/>
      <c r="F10" s="95"/>
      <c r="G10" s="95"/>
      <c r="H10" s="97"/>
      <c r="I10" s="95"/>
      <c r="J10" s="96"/>
      <c r="K10" s="95"/>
      <c r="L10" s="85"/>
    </row>
    <row r="11" spans="1:12" ht="50.25" customHeight="1" x14ac:dyDescent="0.2">
      <c r="A11" s="108"/>
      <c r="B11" s="109"/>
      <c r="C11" s="110"/>
      <c r="D11" s="111"/>
      <c r="E11" s="112"/>
      <c r="F11" s="95"/>
      <c r="G11" s="95"/>
      <c r="H11" s="97"/>
      <c r="I11" s="95"/>
      <c r="J11" s="96"/>
      <c r="K11" s="95"/>
      <c r="L11" s="85"/>
    </row>
    <row r="12" spans="1:12" ht="58.5" customHeight="1" x14ac:dyDescent="0.2">
      <c r="A12" s="39"/>
      <c r="B12" s="109"/>
      <c r="C12" s="110"/>
      <c r="D12" s="111"/>
      <c r="E12" s="96"/>
      <c r="F12" s="96"/>
      <c r="G12" s="96"/>
      <c r="H12" s="98"/>
      <c r="I12" s="96"/>
      <c r="J12" s="96"/>
      <c r="K12" s="96"/>
      <c r="L12" s="85"/>
    </row>
    <row r="13" spans="1:12" ht="15.75" customHeight="1" x14ac:dyDescent="0.2">
      <c r="A13" s="40">
        <v>1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70">
        <v>7</v>
      </c>
      <c r="I13" s="2">
        <v>8</v>
      </c>
      <c r="J13" s="2">
        <v>9</v>
      </c>
      <c r="K13" s="2">
        <v>10</v>
      </c>
      <c r="L13" s="85"/>
    </row>
    <row r="14" spans="1:12" ht="34.5" customHeight="1" x14ac:dyDescent="0.2">
      <c r="A14" s="40"/>
      <c r="B14" s="44" t="s">
        <v>19</v>
      </c>
      <c r="C14" s="44"/>
      <c r="D14" s="44"/>
      <c r="E14" s="44" t="s">
        <v>2</v>
      </c>
      <c r="F14" s="44"/>
      <c r="G14" s="44"/>
      <c r="H14" s="51"/>
      <c r="I14" s="44"/>
      <c r="J14" s="44">
        <f>J15</f>
        <v>7170124</v>
      </c>
      <c r="K14" s="44"/>
      <c r="L14" s="85"/>
    </row>
    <row r="15" spans="1:12" ht="35.25" customHeight="1" x14ac:dyDescent="0.2">
      <c r="A15" s="40"/>
      <c r="B15" s="5" t="s">
        <v>37</v>
      </c>
      <c r="C15" s="5"/>
      <c r="D15" s="5"/>
      <c r="E15" s="5" t="s">
        <v>2</v>
      </c>
      <c r="F15" s="5"/>
      <c r="G15" s="5"/>
      <c r="H15" s="64"/>
      <c r="I15" s="5"/>
      <c r="J15" s="64">
        <f>J16+J17+J18+J19+J21+J22+J23+J24+J25+J26+J27+J28+J31+J32+J33+J34+J35+J36+J37+J39+J40+J38+J29+J30+J20</f>
        <v>7170124</v>
      </c>
      <c r="K15" s="5"/>
      <c r="L15" s="85"/>
    </row>
    <row r="16" spans="1:12" ht="57" customHeight="1" x14ac:dyDescent="0.2">
      <c r="A16" s="40"/>
      <c r="B16" s="36" t="s">
        <v>77</v>
      </c>
      <c r="C16" s="36" t="s">
        <v>15</v>
      </c>
      <c r="D16" s="36" t="s">
        <v>6</v>
      </c>
      <c r="E16" s="48" t="s">
        <v>30</v>
      </c>
      <c r="F16" s="48" t="s">
        <v>78</v>
      </c>
      <c r="G16" s="36">
        <v>2020</v>
      </c>
      <c r="H16" s="49">
        <v>299500</v>
      </c>
      <c r="I16" s="36">
        <v>0</v>
      </c>
      <c r="J16" s="49">
        <v>299500</v>
      </c>
      <c r="K16" s="36">
        <v>100</v>
      </c>
      <c r="L16" s="85"/>
    </row>
    <row r="17" spans="1:12" ht="51.75" customHeight="1" x14ac:dyDescent="0.2">
      <c r="A17" s="40"/>
      <c r="B17" s="36" t="s">
        <v>20</v>
      </c>
      <c r="C17" s="36" t="s">
        <v>16</v>
      </c>
      <c r="D17" s="36" t="s">
        <v>7</v>
      </c>
      <c r="E17" s="48" t="s">
        <v>79</v>
      </c>
      <c r="F17" s="48" t="s">
        <v>80</v>
      </c>
      <c r="G17" s="36">
        <v>2020</v>
      </c>
      <c r="H17" s="79">
        <v>20700</v>
      </c>
      <c r="I17" s="36">
        <v>0</v>
      </c>
      <c r="J17" s="49">
        <v>20700</v>
      </c>
      <c r="K17" s="36">
        <v>100</v>
      </c>
      <c r="L17" s="91"/>
    </row>
    <row r="18" spans="1:12" ht="51.75" customHeight="1" x14ac:dyDescent="0.2">
      <c r="A18" s="40"/>
      <c r="B18" s="36" t="s">
        <v>20</v>
      </c>
      <c r="C18" s="36" t="s">
        <v>16</v>
      </c>
      <c r="D18" s="36" t="s">
        <v>7</v>
      </c>
      <c r="E18" s="48" t="s">
        <v>79</v>
      </c>
      <c r="F18" s="48" t="s">
        <v>81</v>
      </c>
      <c r="G18" s="36">
        <v>2020</v>
      </c>
      <c r="H18" s="79">
        <v>1499800</v>
      </c>
      <c r="I18" s="36">
        <v>0</v>
      </c>
      <c r="J18" s="49">
        <v>1499800</v>
      </c>
      <c r="K18" s="36">
        <v>100</v>
      </c>
      <c r="L18" s="85"/>
    </row>
    <row r="19" spans="1:12" ht="51.75" customHeight="1" x14ac:dyDescent="0.2">
      <c r="A19" s="40"/>
      <c r="B19" s="36" t="s">
        <v>20</v>
      </c>
      <c r="C19" s="36" t="s">
        <v>16</v>
      </c>
      <c r="D19" s="36" t="s">
        <v>7</v>
      </c>
      <c r="E19" s="48" t="s">
        <v>79</v>
      </c>
      <c r="F19" s="48" t="s">
        <v>82</v>
      </c>
      <c r="G19" s="36">
        <v>2020</v>
      </c>
      <c r="H19" s="79">
        <v>250000</v>
      </c>
      <c r="I19" s="36">
        <v>0</v>
      </c>
      <c r="J19" s="49">
        <v>250000</v>
      </c>
      <c r="K19" s="36">
        <v>100</v>
      </c>
      <c r="L19" s="85"/>
    </row>
    <row r="20" spans="1:12" ht="73.5" customHeight="1" x14ac:dyDescent="0.2">
      <c r="A20" s="40"/>
      <c r="B20" s="36" t="s">
        <v>20</v>
      </c>
      <c r="C20" s="36" t="s">
        <v>16</v>
      </c>
      <c r="D20" s="36" t="s">
        <v>7</v>
      </c>
      <c r="E20" s="48" t="s">
        <v>79</v>
      </c>
      <c r="F20" s="48" t="s">
        <v>245</v>
      </c>
      <c r="G20" s="36">
        <v>2020</v>
      </c>
      <c r="H20" s="79">
        <v>200000</v>
      </c>
      <c r="I20" s="36">
        <v>0</v>
      </c>
      <c r="J20" s="49">
        <v>200000</v>
      </c>
      <c r="K20" s="36">
        <v>100</v>
      </c>
      <c r="L20" s="85"/>
    </row>
    <row r="21" spans="1:12" ht="52.5" customHeight="1" x14ac:dyDescent="0.2">
      <c r="A21" s="40"/>
      <c r="B21" s="36" t="s">
        <v>20</v>
      </c>
      <c r="C21" s="36" t="s">
        <v>16</v>
      </c>
      <c r="D21" s="36" t="s">
        <v>7</v>
      </c>
      <c r="E21" s="48" t="s">
        <v>79</v>
      </c>
      <c r="F21" s="48" t="s">
        <v>83</v>
      </c>
      <c r="G21" s="36">
        <v>2020</v>
      </c>
      <c r="H21" s="79">
        <v>454841</v>
      </c>
      <c r="I21" s="36">
        <v>0</v>
      </c>
      <c r="J21" s="49">
        <v>454841</v>
      </c>
      <c r="K21" s="36">
        <v>100</v>
      </c>
      <c r="L21" s="85"/>
    </row>
    <row r="22" spans="1:12" ht="66.75" customHeight="1" x14ac:dyDescent="0.2">
      <c r="A22" s="40"/>
      <c r="B22" s="36" t="s">
        <v>20</v>
      </c>
      <c r="C22" s="36" t="s">
        <v>16</v>
      </c>
      <c r="D22" s="36" t="s">
        <v>7</v>
      </c>
      <c r="E22" s="48" t="s">
        <v>79</v>
      </c>
      <c r="F22" s="48" t="s">
        <v>156</v>
      </c>
      <c r="G22" s="36">
        <v>2020</v>
      </c>
      <c r="H22" s="79">
        <v>10000</v>
      </c>
      <c r="I22" s="36">
        <v>0</v>
      </c>
      <c r="J22" s="49">
        <v>10000</v>
      </c>
      <c r="K22" s="36">
        <v>100</v>
      </c>
      <c r="L22" s="85"/>
    </row>
    <row r="23" spans="1:12" ht="54.75" customHeight="1" x14ac:dyDescent="0.2">
      <c r="A23" s="40"/>
      <c r="B23" s="36" t="s">
        <v>20</v>
      </c>
      <c r="C23" s="36" t="s">
        <v>16</v>
      </c>
      <c r="D23" s="36" t="s">
        <v>7</v>
      </c>
      <c r="E23" s="48" t="s">
        <v>79</v>
      </c>
      <c r="F23" s="48" t="s">
        <v>84</v>
      </c>
      <c r="G23" s="36">
        <v>2020</v>
      </c>
      <c r="H23" s="79">
        <v>131600</v>
      </c>
      <c r="I23" s="36">
        <v>0</v>
      </c>
      <c r="J23" s="49">
        <v>131600</v>
      </c>
      <c r="K23" s="36">
        <v>100</v>
      </c>
      <c r="L23" s="85"/>
    </row>
    <row r="24" spans="1:12" ht="57.75" customHeight="1" x14ac:dyDescent="0.2">
      <c r="A24" s="40"/>
      <c r="B24" s="36" t="s">
        <v>20</v>
      </c>
      <c r="C24" s="36" t="s">
        <v>16</v>
      </c>
      <c r="D24" s="36" t="s">
        <v>7</v>
      </c>
      <c r="E24" s="48" t="s">
        <v>79</v>
      </c>
      <c r="F24" s="48" t="s">
        <v>85</v>
      </c>
      <c r="G24" s="36">
        <v>2020</v>
      </c>
      <c r="H24" s="79">
        <v>200000</v>
      </c>
      <c r="I24" s="36">
        <v>0</v>
      </c>
      <c r="J24" s="49">
        <v>200000</v>
      </c>
      <c r="K24" s="36">
        <v>100</v>
      </c>
      <c r="L24" s="85"/>
    </row>
    <row r="25" spans="1:12" ht="55.5" customHeight="1" x14ac:dyDescent="0.2">
      <c r="A25" s="40"/>
      <c r="B25" s="36" t="s">
        <v>20</v>
      </c>
      <c r="C25" s="36" t="s">
        <v>16</v>
      </c>
      <c r="D25" s="36" t="s">
        <v>7</v>
      </c>
      <c r="E25" s="48" t="s">
        <v>79</v>
      </c>
      <c r="F25" s="48" t="s">
        <v>86</v>
      </c>
      <c r="G25" s="36">
        <v>2020</v>
      </c>
      <c r="H25" s="79">
        <v>240000</v>
      </c>
      <c r="I25" s="36">
        <v>0</v>
      </c>
      <c r="J25" s="49">
        <v>240000</v>
      </c>
      <c r="K25" s="36">
        <v>100</v>
      </c>
      <c r="L25" s="85"/>
    </row>
    <row r="26" spans="1:12" ht="51.75" customHeight="1" x14ac:dyDescent="0.2">
      <c r="A26" s="40"/>
      <c r="B26" s="36" t="s">
        <v>20</v>
      </c>
      <c r="C26" s="36" t="s">
        <v>16</v>
      </c>
      <c r="D26" s="36" t="s">
        <v>7</v>
      </c>
      <c r="E26" s="48" t="s">
        <v>79</v>
      </c>
      <c r="F26" s="48" t="s">
        <v>157</v>
      </c>
      <c r="G26" s="36">
        <v>2020</v>
      </c>
      <c r="H26" s="79">
        <v>230000</v>
      </c>
      <c r="I26" s="36">
        <v>0</v>
      </c>
      <c r="J26" s="49">
        <v>230000</v>
      </c>
      <c r="K26" s="36">
        <v>100</v>
      </c>
      <c r="L26" s="85"/>
    </row>
    <row r="27" spans="1:12" ht="54.75" customHeight="1" x14ac:dyDescent="0.2">
      <c r="A27" s="40"/>
      <c r="B27" s="36" t="s">
        <v>20</v>
      </c>
      <c r="C27" s="36" t="s">
        <v>16</v>
      </c>
      <c r="D27" s="36" t="s">
        <v>7</v>
      </c>
      <c r="E27" s="48" t="s">
        <v>79</v>
      </c>
      <c r="F27" s="48" t="s">
        <v>158</v>
      </c>
      <c r="G27" s="36">
        <v>2020</v>
      </c>
      <c r="H27" s="79">
        <v>250000</v>
      </c>
      <c r="I27" s="36">
        <v>0</v>
      </c>
      <c r="J27" s="49">
        <v>250000</v>
      </c>
      <c r="K27" s="36">
        <v>100</v>
      </c>
      <c r="L27" s="85"/>
    </row>
    <row r="28" spans="1:12" ht="56.25" customHeight="1" x14ac:dyDescent="0.2">
      <c r="A28" s="40"/>
      <c r="B28" s="36" t="s">
        <v>20</v>
      </c>
      <c r="C28" s="36" t="s">
        <v>16</v>
      </c>
      <c r="D28" s="36" t="s">
        <v>7</v>
      </c>
      <c r="E28" s="48" t="s">
        <v>79</v>
      </c>
      <c r="F28" s="48" t="s">
        <v>159</v>
      </c>
      <c r="G28" s="36">
        <v>2020</v>
      </c>
      <c r="H28" s="79">
        <v>250000</v>
      </c>
      <c r="I28" s="36">
        <v>0</v>
      </c>
      <c r="J28" s="49">
        <v>250000</v>
      </c>
      <c r="K28" s="36">
        <v>100</v>
      </c>
      <c r="L28" s="85"/>
    </row>
    <row r="29" spans="1:12" ht="73.5" customHeight="1" x14ac:dyDescent="0.2">
      <c r="A29" s="40"/>
      <c r="B29" s="36" t="s">
        <v>20</v>
      </c>
      <c r="C29" s="36" t="s">
        <v>16</v>
      </c>
      <c r="D29" s="36" t="s">
        <v>7</v>
      </c>
      <c r="E29" s="48" t="s">
        <v>79</v>
      </c>
      <c r="F29" s="48" t="s">
        <v>242</v>
      </c>
      <c r="G29" s="36">
        <v>2020</v>
      </c>
      <c r="H29" s="79">
        <v>70810</v>
      </c>
      <c r="I29" s="36">
        <v>0</v>
      </c>
      <c r="J29" s="49">
        <v>70810</v>
      </c>
      <c r="K29" s="36">
        <v>100</v>
      </c>
      <c r="L29" s="85"/>
    </row>
    <row r="30" spans="1:12" ht="69.75" customHeight="1" x14ac:dyDescent="0.2">
      <c r="A30" s="40"/>
      <c r="B30" s="36" t="s">
        <v>20</v>
      </c>
      <c r="C30" s="36" t="s">
        <v>16</v>
      </c>
      <c r="D30" s="36" t="s">
        <v>7</v>
      </c>
      <c r="E30" s="48" t="s">
        <v>79</v>
      </c>
      <c r="F30" s="48" t="s">
        <v>243</v>
      </c>
      <c r="G30" s="36">
        <v>2020</v>
      </c>
      <c r="H30" s="79">
        <v>63000</v>
      </c>
      <c r="I30" s="36">
        <v>0</v>
      </c>
      <c r="J30" s="49">
        <v>63000</v>
      </c>
      <c r="K30" s="36">
        <v>100</v>
      </c>
      <c r="L30" s="85"/>
    </row>
    <row r="31" spans="1:12" ht="71.25" customHeight="1" x14ac:dyDescent="0.2">
      <c r="A31" s="40"/>
      <c r="B31" s="36" t="s">
        <v>20</v>
      </c>
      <c r="C31" s="36" t="s">
        <v>16</v>
      </c>
      <c r="D31" s="36" t="s">
        <v>7</v>
      </c>
      <c r="E31" s="48" t="s">
        <v>79</v>
      </c>
      <c r="F31" s="48" t="s">
        <v>160</v>
      </c>
      <c r="G31" s="36">
        <v>2020</v>
      </c>
      <c r="H31" s="79">
        <v>250000</v>
      </c>
      <c r="I31" s="36">
        <v>0</v>
      </c>
      <c r="J31" s="49">
        <v>250000</v>
      </c>
      <c r="K31" s="36">
        <v>100</v>
      </c>
      <c r="L31" s="85"/>
    </row>
    <row r="32" spans="1:12" ht="50.25" customHeight="1" x14ac:dyDescent="0.2">
      <c r="A32" s="40"/>
      <c r="B32" s="36" t="s">
        <v>20</v>
      </c>
      <c r="C32" s="36" t="s">
        <v>16</v>
      </c>
      <c r="D32" s="36" t="s">
        <v>7</v>
      </c>
      <c r="E32" s="48" t="s">
        <v>79</v>
      </c>
      <c r="F32" s="48" t="s">
        <v>161</v>
      </c>
      <c r="G32" s="36">
        <v>2020</v>
      </c>
      <c r="H32" s="79">
        <v>250000</v>
      </c>
      <c r="I32" s="36">
        <v>0</v>
      </c>
      <c r="J32" s="49">
        <v>250000</v>
      </c>
      <c r="K32" s="36">
        <v>100</v>
      </c>
      <c r="L32" s="85"/>
    </row>
    <row r="33" spans="1:12" ht="63.75" customHeight="1" x14ac:dyDescent="0.2">
      <c r="A33" s="40"/>
      <c r="B33" s="36" t="s">
        <v>20</v>
      </c>
      <c r="C33" s="36" t="s">
        <v>16</v>
      </c>
      <c r="D33" s="36" t="s">
        <v>7</v>
      </c>
      <c r="E33" s="48" t="s">
        <v>79</v>
      </c>
      <c r="F33" s="48" t="s">
        <v>187</v>
      </c>
      <c r="G33" s="36">
        <v>2020</v>
      </c>
      <c r="H33" s="79">
        <v>500000</v>
      </c>
      <c r="I33" s="36">
        <v>0</v>
      </c>
      <c r="J33" s="49">
        <v>500000</v>
      </c>
      <c r="K33" s="36">
        <v>100</v>
      </c>
      <c r="L33" s="85"/>
    </row>
    <row r="34" spans="1:12" ht="72.75" customHeight="1" x14ac:dyDescent="0.2">
      <c r="A34" s="40"/>
      <c r="B34" s="36" t="s">
        <v>20</v>
      </c>
      <c r="C34" s="36" t="s">
        <v>16</v>
      </c>
      <c r="D34" s="36" t="s">
        <v>7</v>
      </c>
      <c r="E34" s="48" t="s">
        <v>79</v>
      </c>
      <c r="F34" s="48" t="s">
        <v>188</v>
      </c>
      <c r="G34" s="36">
        <v>2020</v>
      </c>
      <c r="H34" s="79">
        <v>500000</v>
      </c>
      <c r="I34" s="36">
        <v>0</v>
      </c>
      <c r="J34" s="49">
        <v>500000</v>
      </c>
      <c r="K34" s="36">
        <v>100</v>
      </c>
      <c r="L34" s="85"/>
    </row>
    <row r="35" spans="1:12" ht="68.25" customHeight="1" x14ac:dyDescent="0.2">
      <c r="A35" s="40"/>
      <c r="B35" s="36" t="s">
        <v>20</v>
      </c>
      <c r="C35" s="36" t="s">
        <v>16</v>
      </c>
      <c r="D35" s="36" t="s">
        <v>7</v>
      </c>
      <c r="E35" s="48" t="s">
        <v>79</v>
      </c>
      <c r="F35" s="48" t="s">
        <v>189</v>
      </c>
      <c r="G35" s="36">
        <v>2020</v>
      </c>
      <c r="H35" s="79">
        <v>500000</v>
      </c>
      <c r="I35" s="36">
        <v>0</v>
      </c>
      <c r="J35" s="49">
        <v>500000</v>
      </c>
      <c r="K35" s="36">
        <v>100</v>
      </c>
      <c r="L35" s="85"/>
    </row>
    <row r="36" spans="1:12" ht="72.75" customHeight="1" x14ac:dyDescent="0.2">
      <c r="A36" s="40"/>
      <c r="B36" s="36" t="s">
        <v>20</v>
      </c>
      <c r="C36" s="36" t="s">
        <v>16</v>
      </c>
      <c r="D36" s="36" t="s">
        <v>7</v>
      </c>
      <c r="E36" s="48" t="s">
        <v>79</v>
      </c>
      <c r="F36" s="48" t="s">
        <v>190</v>
      </c>
      <c r="G36" s="36">
        <v>2020</v>
      </c>
      <c r="H36" s="79">
        <v>500000</v>
      </c>
      <c r="I36" s="36">
        <v>0</v>
      </c>
      <c r="J36" s="49">
        <v>500000</v>
      </c>
      <c r="K36" s="36">
        <v>100</v>
      </c>
      <c r="L36" s="85"/>
    </row>
    <row r="37" spans="1:12" ht="92.25" customHeight="1" x14ac:dyDescent="0.2">
      <c r="A37" s="40"/>
      <c r="B37" s="36" t="s">
        <v>20</v>
      </c>
      <c r="C37" s="36" t="s">
        <v>16</v>
      </c>
      <c r="D37" s="36" t="s">
        <v>7</v>
      </c>
      <c r="E37" s="48" t="s">
        <v>79</v>
      </c>
      <c r="F37" s="48" t="s">
        <v>191</v>
      </c>
      <c r="G37" s="36">
        <v>2020</v>
      </c>
      <c r="H37" s="79">
        <v>173400</v>
      </c>
      <c r="I37" s="36">
        <v>0</v>
      </c>
      <c r="J37" s="49">
        <v>173400</v>
      </c>
      <c r="K37" s="36">
        <v>100</v>
      </c>
      <c r="L37" s="85"/>
    </row>
    <row r="38" spans="1:12" ht="68.25" customHeight="1" x14ac:dyDescent="0.2">
      <c r="A38" s="40"/>
      <c r="B38" s="36" t="s">
        <v>240</v>
      </c>
      <c r="C38" s="36" t="s">
        <v>14</v>
      </c>
      <c r="D38" s="36" t="s">
        <v>8</v>
      </c>
      <c r="E38" s="48" t="s">
        <v>235</v>
      </c>
      <c r="F38" s="48" t="s">
        <v>241</v>
      </c>
      <c r="G38" s="36"/>
      <c r="H38" s="79">
        <v>100000</v>
      </c>
      <c r="I38" s="36">
        <v>0</v>
      </c>
      <c r="J38" s="49">
        <v>100000</v>
      </c>
      <c r="K38" s="36">
        <v>100</v>
      </c>
      <c r="L38" s="85"/>
    </row>
    <row r="39" spans="1:12" ht="52.5" customHeight="1" x14ac:dyDescent="0.25">
      <c r="A39" s="40"/>
      <c r="B39" s="36" t="s">
        <v>192</v>
      </c>
      <c r="C39" s="36" t="s">
        <v>193</v>
      </c>
      <c r="D39" s="36" t="s">
        <v>194</v>
      </c>
      <c r="E39" s="48" t="s">
        <v>195</v>
      </c>
      <c r="F39" s="58" t="s">
        <v>196</v>
      </c>
      <c r="G39" s="36">
        <v>2020</v>
      </c>
      <c r="H39" s="79">
        <v>26473</v>
      </c>
      <c r="I39" s="36">
        <v>0</v>
      </c>
      <c r="J39" s="49">
        <v>26473</v>
      </c>
      <c r="K39" s="36">
        <v>100</v>
      </c>
      <c r="L39" s="91"/>
    </row>
    <row r="40" spans="1:12" ht="53.25" customHeight="1" x14ac:dyDescent="0.25">
      <c r="A40" s="40"/>
      <c r="B40" s="36" t="s">
        <v>192</v>
      </c>
      <c r="C40" s="36" t="s">
        <v>193</v>
      </c>
      <c r="D40" s="36" t="s">
        <v>194</v>
      </c>
      <c r="E40" s="48" t="s">
        <v>195</v>
      </c>
      <c r="F40" s="6" t="s">
        <v>197</v>
      </c>
      <c r="G40" s="36">
        <v>2020</v>
      </c>
      <c r="H40" s="79">
        <v>200000</v>
      </c>
      <c r="I40" s="36">
        <v>0</v>
      </c>
      <c r="J40" s="49">
        <v>200000</v>
      </c>
      <c r="K40" s="36">
        <v>100</v>
      </c>
      <c r="L40" s="85"/>
    </row>
    <row r="41" spans="1:12" ht="50.25" customHeight="1" x14ac:dyDescent="0.2">
      <c r="A41" s="40"/>
      <c r="B41" s="65" t="s">
        <v>185</v>
      </c>
      <c r="C41" s="28"/>
      <c r="D41" s="28"/>
      <c r="E41" s="59" t="s">
        <v>184</v>
      </c>
      <c r="F41" s="59"/>
      <c r="G41" s="28"/>
      <c r="H41" s="80"/>
      <c r="I41" s="28"/>
      <c r="J41" s="60">
        <f>J42</f>
        <v>1419497</v>
      </c>
      <c r="K41" s="28"/>
      <c r="L41" s="85"/>
    </row>
    <row r="42" spans="1:12" ht="50.25" customHeight="1" x14ac:dyDescent="0.2">
      <c r="A42" s="40"/>
      <c r="B42" s="5">
        <v>710000</v>
      </c>
      <c r="C42" s="5"/>
      <c r="D42" s="5"/>
      <c r="E42" s="63" t="s">
        <v>184</v>
      </c>
      <c r="F42" s="48"/>
      <c r="G42" s="36"/>
      <c r="H42" s="79"/>
      <c r="I42" s="36"/>
      <c r="J42" s="49">
        <f>J43+J44</f>
        <v>1419497</v>
      </c>
      <c r="K42" s="36"/>
      <c r="L42" s="85"/>
    </row>
    <row r="43" spans="1:12" ht="51" customHeight="1" x14ac:dyDescent="0.2">
      <c r="A43" s="40"/>
      <c r="B43" s="5" t="s">
        <v>198</v>
      </c>
      <c r="C43" s="5" t="s">
        <v>17</v>
      </c>
      <c r="D43" s="5" t="s">
        <v>10</v>
      </c>
      <c r="E43" s="63" t="s">
        <v>18</v>
      </c>
      <c r="F43" s="63" t="s">
        <v>186</v>
      </c>
      <c r="G43" s="5" t="s">
        <v>174</v>
      </c>
      <c r="H43" s="81">
        <v>994717</v>
      </c>
      <c r="I43" s="5">
        <v>7</v>
      </c>
      <c r="J43" s="64">
        <v>900000</v>
      </c>
      <c r="K43" s="5">
        <v>93</v>
      </c>
      <c r="L43" s="85"/>
    </row>
    <row r="44" spans="1:12" ht="46.5" customHeight="1" x14ac:dyDescent="0.2">
      <c r="A44" s="40"/>
      <c r="B44" s="5">
        <v>717366</v>
      </c>
      <c r="C44" s="5" t="s">
        <v>56</v>
      </c>
      <c r="D44" s="5" t="s">
        <v>12</v>
      </c>
      <c r="E44" s="63" t="s">
        <v>57</v>
      </c>
      <c r="F44" s="63" t="s">
        <v>212</v>
      </c>
      <c r="G44" s="5" t="s">
        <v>64</v>
      </c>
      <c r="H44" s="81">
        <v>5811095</v>
      </c>
      <c r="I44" s="5">
        <v>93</v>
      </c>
      <c r="J44" s="64">
        <v>519497</v>
      </c>
      <c r="K44" s="5">
        <v>7</v>
      </c>
      <c r="L44" s="92"/>
    </row>
    <row r="45" spans="1:12" ht="50.25" customHeight="1" x14ac:dyDescent="0.2">
      <c r="A45" s="40"/>
      <c r="B45" s="28" t="s">
        <v>22</v>
      </c>
      <c r="C45" s="28"/>
      <c r="D45" s="28"/>
      <c r="E45" s="59" t="s">
        <v>163</v>
      </c>
      <c r="F45" s="59"/>
      <c r="G45" s="28"/>
      <c r="H45" s="80"/>
      <c r="I45" s="28"/>
      <c r="J45" s="60">
        <f>J46</f>
        <v>362000</v>
      </c>
      <c r="K45" s="5"/>
      <c r="L45" s="85"/>
    </row>
    <row r="46" spans="1:12" ht="50.25" customHeight="1" x14ac:dyDescent="0.2">
      <c r="A46" s="40"/>
      <c r="B46" s="5" t="s">
        <v>23</v>
      </c>
      <c r="C46" s="5"/>
      <c r="D46" s="5"/>
      <c r="E46" s="63" t="s">
        <v>163</v>
      </c>
      <c r="F46" s="63"/>
      <c r="G46" s="5"/>
      <c r="H46" s="81"/>
      <c r="I46" s="5"/>
      <c r="J46" s="64">
        <f>J47+J48+J49+J50</f>
        <v>362000</v>
      </c>
      <c r="K46" s="5"/>
      <c r="L46" s="85"/>
    </row>
    <row r="47" spans="1:12" ht="50.25" customHeight="1" x14ac:dyDescent="0.25">
      <c r="A47" s="40"/>
      <c r="B47" s="36" t="s">
        <v>38</v>
      </c>
      <c r="C47" s="36" t="s">
        <v>39</v>
      </c>
      <c r="D47" s="36" t="s">
        <v>14</v>
      </c>
      <c r="E47" s="61" t="s">
        <v>40</v>
      </c>
      <c r="F47" s="6" t="s">
        <v>167</v>
      </c>
      <c r="G47" s="36">
        <v>2020</v>
      </c>
      <c r="H47" s="79">
        <v>90500</v>
      </c>
      <c r="I47" s="36">
        <v>0</v>
      </c>
      <c r="J47" s="49">
        <v>90500</v>
      </c>
      <c r="K47" s="36">
        <v>100</v>
      </c>
      <c r="L47" s="85"/>
    </row>
    <row r="48" spans="1:12" ht="50.25" customHeight="1" x14ac:dyDescent="0.25">
      <c r="A48" s="40"/>
      <c r="B48" s="36" t="s">
        <v>38</v>
      </c>
      <c r="C48" s="36" t="s">
        <v>39</v>
      </c>
      <c r="D48" s="36" t="s">
        <v>14</v>
      </c>
      <c r="E48" s="61" t="s">
        <v>40</v>
      </c>
      <c r="F48" s="6" t="s">
        <v>164</v>
      </c>
      <c r="G48" s="36">
        <v>2020</v>
      </c>
      <c r="H48" s="79">
        <v>86400</v>
      </c>
      <c r="I48" s="36">
        <v>0</v>
      </c>
      <c r="J48" s="49">
        <v>86400</v>
      </c>
      <c r="K48" s="36">
        <v>100</v>
      </c>
      <c r="L48" s="75"/>
    </row>
    <row r="49" spans="1:12" ht="50.25" customHeight="1" x14ac:dyDescent="0.25">
      <c r="A49" s="40"/>
      <c r="B49" s="36" t="s">
        <v>38</v>
      </c>
      <c r="C49" s="36" t="s">
        <v>39</v>
      </c>
      <c r="D49" s="36" t="s">
        <v>14</v>
      </c>
      <c r="E49" s="61" t="s">
        <v>40</v>
      </c>
      <c r="F49" s="6" t="s">
        <v>165</v>
      </c>
      <c r="G49" s="36">
        <v>2020</v>
      </c>
      <c r="H49" s="79">
        <v>94600</v>
      </c>
      <c r="I49" s="36">
        <v>0</v>
      </c>
      <c r="J49" s="49">
        <v>94600</v>
      </c>
      <c r="K49" s="36">
        <v>100</v>
      </c>
      <c r="L49" s="75"/>
    </row>
    <row r="50" spans="1:12" ht="50.25" customHeight="1" x14ac:dyDescent="0.25">
      <c r="A50" s="40"/>
      <c r="B50" s="36" t="s">
        <v>38</v>
      </c>
      <c r="C50" s="36" t="s">
        <v>39</v>
      </c>
      <c r="D50" s="36" t="s">
        <v>14</v>
      </c>
      <c r="E50" s="61" t="s">
        <v>40</v>
      </c>
      <c r="F50" s="6" t="s">
        <v>166</v>
      </c>
      <c r="G50" s="36">
        <v>2020</v>
      </c>
      <c r="H50" s="79">
        <v>90500</v>
      </c>
      <c r="I50" s="36">
        <v>0</v>
      </c>
      <c r="J50" s="49">
        <v>90500</v>
      </c>
      <c r="K50" s="36">
        <v>100</v>
      </c>
      <c r="L50" s="85"/>
    </row>
    <row r="51" spans="1:12" ht="33.75" customHeight="1" x14ac:dyDescent="0.2">
      <c r="A51" s="40"/>
      <c r="B51" s="44">
        <v>1200000</v>
      </c>
      <c r="C51" s="44"/>
      <c r="D51" s="44"/>
      <c r="E51" s="50" t="s">
        <v>87</v>
      </c>
      <c r="F51" s="44"/>
      <c r="G51" s="44"/>
      <c r="H51" s="82"/>
      <c r="I51" s="44"/>
      <c r="J51" s="51">
        <f>J52</f>
        <v>3680000</v>
      </c>
      <c r="K51" s="44"/>
      <c r="L51" s="85"/>
    </row>
    <row r="52" spans="1:12" ht="35.25" customHeight="1" x14ac:dyDescent="0.2">
      <c r="A52" s="40"/>
      <c r="B52" s="5" t="s">
        <v>24</v>
      </c>
      <c r="C52" s="5"/>
      <c r="D52" s="5"/>
      <c r="E52" s="63" t="s">
        <v>88</v>
      </c>
      <c r="F52" s="5"/>
      <c r="G52" s="5"/>
      <c r="H52" s="81"/>
      <c r="I52" s="5"/>
      <c r="J52" s="64">
        <f>SUM(J53:J79)</f>
        <v>3680000</v>
      </c>
      <c r="K52" s="5"/>
      <c r="L52" s="85"/>
    </row>
    <row r="53" spans="1:12" ht="34.5" customHeight="1" x14ac:dyDescent="0.2">
      <c r="A53" s="40"/>
      <c r="B53" s="36" t="s">
        <v>25</v>
      </c>
      <c r="C53" s="36" t="s">
        <v>26</v>
      </c>
      <c r="D53" s="36" t="s">
        <v>11</v>
      </c>
      <c r="E53" s="48" t="s">
        <v>89</v>
      </c>
      <c r="F53" s="48" t="s">
        <v>90</v>
      </c>
      <c r="G53" s="36">
        <v>2020</v>
      </c>
      <c r="H53" s="49">
        <v>380000</v>
      </c>
      <c r="I53" s="36">
        <v>0</v>
      </c>
      <c r="J53" s="49">
        <v>380000</v>
      </c>
      <c r="K53" s="5">
        <v>100</v>
      </c>
      <c r="L53" s="85"/>
    </row>
    <row r="54" spans="1:12" ht="32.25" customHeight="1" x14ac:dyDescent="0.2">
      <c r="A54" s="40"/>
      <c r="B54" s="36" t="s">
        <v>25</v>
      </c>
      <c r="C54" s="36" t="s">
        <v>26</v>
      </c>
      <c r="D54" s="36" t="s">
        <v>11</v>
      </c>
      <c r="E54" s="48" t="s">
        <v>89</v>
      </c>
      <c r="F54" s="48" t="s">
        <v>91</v>
      </c>
      <c r="G54" s="36">
        <v>2020</v>
      </c>
      <c r="H54" s="49">
        <v>500000</v>
      </c>
      <c r="I54" s="36">
        <v>0</v>
      </c>
      <c r="J54" s="49">
        <v>500000</v>
      </c>
      <c r="K54" s="5">
        <v>100</v>
      </c>
      <c r="L54" s="85"/>
    </row>
    <row r="55" spans="1:12" ht="15.75" customHeight="1" x14ac:dyDescent="0.2">
      <c r="A55" s="40"/>
      <c r="B55" s="36" t="s">
        <v>28</v>
      </c>
      <c r="C55" s="36" t="s">
        <v>27</v>
      </c>
      <c r="D55" s="36" t="s">
        <v>11</v>
      </c>
      <c r="E55" s="48" t="s">
        <v>29</v>
      </c>
      <c r="F55" s="48" t="s">
        <v>92</v>
      </c>
      <c r="G55" s="36">
        <v>2020</v>
      </c>
      <c r="H55" s="49">
        <v>300000</v>
      </c>
      <c r="I55" s="36">
        <v>0</v>
      </c>
      <c r="J55" s="49">
        <v>300000</v>
      </c>
      <c r="K55" s="5">
        <v>100</v>
      </c>
      <c r="L55" s="85"/>
    </row>
    <row r="56" spans="1:12" ht="15.75" customHeight="1" x14ac:dyDescent="0.2">
      <c r="A56" s="40"/>
      <c r="B56" s="36" t="s">
        <v>28</v>
      </c>
      <c r="C56" s="36" t="s">
        <v>27</v>
      </c>
      <c r="D56" s="36" t="s">
        <v>11</v>
      </c>
      <c r="E56" s="48" t="s">
        <v>29</v>
      </c>
      <c r="F56" s="48" t="s">
        <v>93</v>
      </c>
      <c r="G56" s="36">
        <v>2020</v>
      </c>
      <c r="H56" s="49">
        <v>62486</v>
      </c>
      <c r="I56" s="36">
        <v>0</v>
      </c>
      <c r="J56" s="49">
        <v>62486</v>
      </c>
      <c r="K56" s="5">
        <v>100</v>
      </c>
      <c r="L56" s="85"/>
    </row>
    <row r="57" spans="1:12" ht="35.25" customHeight="1" x14ac:dyDescent="0.2">
      <c r="A57" s="40"/>
      <c r="B57" s="36" t="s">
        <v>28</v>
      </c>
      <c r="C57" s="36" t="s">
        <v>27</v>
      </c>
      <c r="D57" s="36" t="s">
        <v>11</v>
      </c>
      <c r="E57" s="48" t="s">
        <v>29</v>
      </c>
      <c r="F57" s="48" t="s">
        <v>94</v>
      </c>
      <c r="G57" s="36">
        <v>2020</v>
      </c>
      <c r="H57" s="49">
        <v>300000</v>
      </c>
      <c r="I57" s="36">
        <v>0</v>
      </c>
      <c r="J57" s="49">
        <v>300000</v>
      </c>
      <c r="K57" s="5">
        <v>100</v>
      </c>
      <c r="L57" s="85"/>
    </row>
    <row r="58" spans="1:12" ht="15.75" customHeight="1" x14ac:dyDescent="0.2">
      <c r="A58" s="40"/>
      <c r="B58" s="36" t="s">
        <v>28</v>
      </c>
      <c r="C58" s="36" t="s">
        <v>27</v>
      </c>
      <c r="D58" s="36" t="s">
        <v>11</v>
      </c>
      <c r="E58" s="48" t="s">
        <v>29</v>
      </c>
      <c r="F58" s="48" t="s">
        <v>232</v>
      </c>
      <c r="G58" s="36">
        <v>2020</v>
      </c>
      <c r="H58" s="49">
        <v>88025</v>
      </c>
      <c r="I58" s="36">
        <v>0</v>
      </c>
      <c r="J58" s="49">
        <v>88025</v>
      </c>
      <c r="K58" s="5">
        <v>100</v>
      </c>
      <c r="L58" s="85"/>
    </row>
    <row r="59" spans="1:12" ht="15.75" customHeight="1" x14ac:dyDescent="0.2">
      <c r="A59" s="40"/>
      <c r="B59" s="36" t="s">
        <v>28</v>
      </c>
      <c r="C59" s="36" t="s">
        <v>27</v>
      </c>
      <c r="D59" s="36" t="s">
        <v>11</v>
      </c>
      <c r="E59" s="48" t="s">
        <v>29</v>
      </c>
      <c r="F59" s="48" t="s">
        <v>95</v>
      </c>
      <c r="G59" s="36">
        <v>2020</v>
      </c>
      <c r="H59" s="49">
        <v>24826</v>
      </c>
      <c r="I59" s="36">
        <v>0</v>
      </c>
      <c r="J59" s="49">
        <v>24826</v>
      </c>
      <c r="K59" s="5">
        <v>100</v>
      </c>
      <c r="L59" s="85"/>
    </row>
    <row r="60" spans="1:12" ht="31.5" customHeight="1" x14ac:dyDescent="0.2">
      <c r="A60" s="40"/>
      <c r="B60" s="36" t="s">
        <v>28</v>
      </c>
      <c r="C60" s="36" t="s">
        <v>27</v>
      </c>
      <c r="D60" s="36" t="s">
        <v>11</v>
      </c>
      <c r="E60" s="48" t="s">
        <v>29</v>
      </c>
      <c r="F60" s="48" t="s">
        <v>96</v>
      </c>
      <c r="G60" s="36">
        <v>2020</v>
      </c>
      <c r="H60" s="49">
        <v>413500</v>
      </c>
      <c r="I60" s="36">
        <v>0</v>
      </c>
      <c r="J60" s="49">
        <v>413500</v>
      </c>
      <c r="K60" s="5">
        <v>100</v>
      </c>
      <c r="L60" s="85"/>
    </row>
    <row r="61" spans="1:12" ht="15.75" customHeight="1" x14ac:dyDescent="0.2">
      <c r="A61" s="40"/>
      <c r="B61" s="36" t="s">
        <v>28</v>
      </c>
      <c r="C61" s="36" t="s">
        <v>27</v>
      </c>
      <c r="D61" s="36" t="s">
        <v>11</v>
      </c>
      <c r="E61" s="48" t="s">
        <v>29</v>
      </c>
      <c r="F61" s="48" t="s">
        <v>97</v>
      </c>
      <c r="G61" s="36">
        <v>2020</v>
      </c>
      <c r="H61" s="49">
        <v>143998</v>
      </c>
      <c r="I61" s="36">
        <v>0</v>
      </c>
      <c r="J61" s="49">
        <v>143998</v>
      </c>
      <c r="K61" s="5">
        <v>100</v>
      </c>
      <c r="L61" s="85"/>
    </row>
    <row r="62" spans="1:12" ht="31.5" x14ac:dyDescent="0.2">
      <c r="A62" s="40"/>
      <c r="B62" s="36" t="s">
        <v>28</v>
      </c>
      <c r="C62" s="36" t="s">
        <v>27</v>
      </c>
      <c r="D62" s="36" t="s">
        <v>11</v>
      </c>
      <c r="E62" s="48" t="s">
        <v>29</v>
      </c>
      <c r="F62" s="86" t="s">
        <v>233</v>
      </c>
      <c r="G62" s="36">
        <v>2020</v>
      </c>
      <c r="H62" s="49">
        <v>167165</v>
      </c>
      <c r="I62" s="36">
        <v>0</v>
      </c>
      <c r="J62" s="49">
        <v>167165</v>
      </c>
      <c r="K62" s="5">
        <v>100</v>
      </c>
      <c r="L62" s="85"/>
    </row>
    <row r="63" spans="1:12" ht="15.75" customHeight="1" x14ac:dyDescent="0.2">
      <c r="A63" s="40"/>
      <c r="B63" s="36" t="s">
        <v>28</v>
      </c>
      <c r="C63" s="36" t="s">
        <v>27</v>
      </c>
      <c r="D63" s="36" t="s">
        <v>11</v>
      </c>
      <c r="E63" s="48" t="s">
        <v>29</v>
      </c>
      <c r="F63" s="48" t="s">
        <v>244</v>
      </c>
      <c r="G63" s="36">
        <v>2020</v>
      </c>
      <c r="H63" s="49">
        <v>300000</v>
      </c>
      <c r="I63" s="36">
        <v>0</v>
      </c>
      <c r="J63" s="49">
        <v>300000</v>
      </c>
      <c r="K63" s="5">
        <v>100</v>
      </c>
      <c r="L63" s="85"/>
    </row>
    <row r="64" spans="1:12" ht="32.25" customHeight="1" x14ac:dyDescent="0.2">
      <c r="A64" s="40"/>
      <c r="B64" s="36" t="s">
        <v>41</v>
      </c>
      <c r="C64" s="36" t="s">
        <v>42</v>
      </c>
      <c r="D64" s="36" t="s">
        <v>43</v>
      </c>
      <c r="E64" s="48" t="s">
        <v>44</v>
      </c>
      <c r="F64" s="48" t="s">
        <v>222</v>
      </c>
      <c r="G64" s="36">
        <v>2020</v>
      </c>
      <c r="H64" s="49">
        <v>20970</v>
      </c>
      <c r="I64" s="36">
        <v>0</v>
      </c>
      <c r="J64" s="49">
        <v>20970</v>
      </c>
      <c r="K64" s="36">
        <v>100</v>
      </c>
      <c r="L64" s="85"/>
    </row>
    <row r="65" spans="1:12" ht="32.25" customHeight="1" x14ac:dyDescent="0.2">
      <c r="A65" s="40"/>
      <c r="B65" s="36" t="s">
        <v>41</v>
      </c>
      <c r="C65" s="36" t="s">
        <v>42</v>
      </c>
      <c r="D65" s="36" t="s">
        <v>43</v>
      </c>
      <c r="E65" s="48" t="s">
        <v>44</v>
      </c>
      <c r="F65" s="48" t="s">
        <v>223</v>
      </c>
      <c r="G65" s="36">
        <v>2020</v>
      </c>
      <c r="H65" s="49">
        <v>18500</v>
      </c>
      <c r="I65" s="36">
        <v>0</v>
      </c>
      <c r="J65" s="49">
        <v>18500</v>
      </c>
      <c r="K65" s="36">
        <v>100</v>
      </c>
      <c r="L65" s="85"/>
    </row>
    <row r="66" spans="1:12" ht="32.25" customHeight="1" x14ac:dyDescent="0.2">
      <c r="A66" s="40"/>
      <c r="B66" s="36" t="s">
        <v>41</v>
      </c>
      <c r="C66" s="36" t="s">
        <v>42</v>
      </c>
      <c r="D66" s="36" t="s">
        <v>43</v>
      </c>
      <c r="E66" s="48" t="s">
        <v>44</v>
      </c>
      <c r="F66" s="48" t="s">
        <v>224</v>
      </c>
      <c r="G66" s="36">
        <v>2020</v>
      </c>
      <c r="H66" s="49">
        <v>21700</v>
      </c>
      <c r="I66" s="36">
        <v>0</v>
      </c>
      <c r="J66" s="49">
        <v>21700</v>
      </c>
      <c r="K66" s="36">
        <v>100</v>
      </c>
      <c r="L66" s="85"/>
    </row>
    <row r="67" spans="1:12" ht="32.25" customHeight="1" x14ac:dyDescent="0.2">
      <c r="A67" s="40"/>
      <c r="B67" s="36" t="s">
        <v>41</v>
      </c>
      <c r="C67" s="36" t="s">
        <v>42</v>
      </c>
      <c r="D67" s="36" t="s">
        <v>43</v>
      </c>
      <c r="E67" s="48" t="s">
        <v>44</v>
      </c>
      <c r="F67" s="48" t="s">
        <v>225</v>
      </c>
      <c r="G67" s="36">
        <v>2020</v>
      </c>
      <c r="H67" s="49">
        <v>37930</v>
      </c>
      <c r="I67" s="36">
        <v>0</v>
      </c>
      <c r="J67" s="49">
        <v>37930</v>
      </c>
      <c r="K67" s="36">
        <v>100</v>
      </c>
      <c r="L67" s="85"/>
    </row>
    <row r="68" spans="1:12" ht="32.25" customHeight="1" x14ac:dyDescent="0.2">
      <c r="A68" s="40"/>
      <c r="B68" s="36" t="s">
        <v>41</v>
      </c>
      <c r="C68" s="36" t="s">
        <v>42</v>
      </c>
      <c r="D68" s="36" t="s">
        <v>43</v>
      </c>
      <c r="E68" s="48" t="s">
        <v>44</v>
      </c>
      <c r="F68" s="48" t="s">
        <v>239</v>
      </c>
      <c r="G68" s="36">
        <v>2020</v>
      </c>
      <c r="H68" s="49">
        <v>31700</v>
      </c>
      <c r="I68" s="36">
        <v>0</v>
      </c>
      <c r="J68" s="49">
        <v>31700</v>
      </c>
      <c r="K68" s="36">
        <v>100</v>
      </c>
      <c r="L68" s="85"/>
    </row>
    <row r="69" spans="1:12" ht="31.5" customHeight="1" x14ac:dyDescent="0.2">
      <c r="A69" s="40"/>
      <c r="B69" s="36" t="s">
        <v>41</v>
      </c>
      <c r="C69" s="36" t="s">
        <v>42</v>
      </c>
      <c r="D69" s="36" t="s">
        <v>43</v>
      </c>
      <c r="E69" s="48" t="s">
        <v>44</v>
      </c>
      <c r="F69" s="48" t="s">
        <v>98</v>
      </c>
      <c r="G69" s="36">
        <v>2020</v>
      </c>
      <c r="H69" s="49">
        <v>30300</v>
      </c>
      <c r="I69" s="36">
        <v>0</v>
      </c>
      <c r="J69" s="49">
        <v>30300</v>
      </c>
      <c r="K69" s="5">
        <v>100</v>
      </c>
      <c r="L69" s="85"/>
    </row>
    <row r="70" spans="1:12" ht="33.75" customHeight="1" x14ac:dyDescent="0.2">
      <c r="A70" s="40"/>
      <c r="B70" s="36" t="s">
        <v>41</v>
      </c>
      <c r="C70" s="36" t="s">
        <v>42</v>
      </c>
      <c r="D70" s="36" t="s">
        <v>43</v>
      </c>
      <c r="E70" s="48" t="s">
        <v>44</v>
      </c>
      <c r="F70" s="48" t="s">
        <v>99</v>
      </c>
      <c r="G70" s="36">
        <v>2020</v>
      </c>
      <c r="H70" s="49">
        <v>24300</v>
      </c>
      <c r="I70" s="36">
        <v>0</v>
      </c>
      <c r="J70" s="49">
        <v>24300</v>
      </c>
      <c r="K70" s="5">
        <v>100</v>
      </c>
      <c r="L70" s="85"/>
    </row>
    <row r="71" spans="1:12" ht="30.75" customHeight="1" x14ac:dyDescent="0.2">
      <c r="A71" s="40"/>
      <c r="B71" s="36" t="s">
        <v>41</v>
      </c>
      <c r="C71" s="36" t="s">
        <v>42</v>
      </c>
      <c r="D71" s="36" t="s">
        <v>43</v>
      </c>
      <c r="E71" s="48" t="s">
        <v>44</v>
      </c>
      <c r="F71" s="48" t="s">
        <v>100</v>
      </c>
      <c r="G71" s="36">
        <v>2020</v>
      </c>
      <c r="H71" s="49">
        <v>48300</v>
      </c>
      <c r="I71" s="36">
        <v>0</v>
      </c>
      <c r="J71" s="49">
        <v>48300</v>
      </c>
      <c r="K71" s="5">
        <v>100</v>
      </c>
      <c r="L71" s="85"/>
    </row>
    <row r="72" spans="1:12" ht="30.75" customHeight="1" x14ac:dyDescent="0.2">
      <c r="A72" s="40"/>
      <c r="B72" s="36" t="s">
        <v>41</v>
      </c>
      <c r="C72" s="36" t="s">
        <v>42</v>
      </c>
      <c r="D72" s="36" t="s">
        <v>43</v>
      </c>
      <c r="E72" s="48" t="s">
        <v>44</v>
      </c>
      <c r="F72" s="48" t="s">
        <v>226</v>
      </c>
      <c r="G72" s="36">
        <v>2020</v>
      </c>
      <c r="H72" s="49">
        <v>31700</v>
      </c>
      <c r="I72" s="36">
        <v>0</v>
      </c>
      <c r="J72" s="49">
        <v>31700</v>
      </c>
      <c r="K72" s="5">
        <v>100</v>
      </c>
      <c r="L72" s="85"/>
    </row>
    <row r="73" spans="1:12" ht="30.75" customHeight="1" x14ac:dyDescent="0.2">
      <c r="A73" s="40"/>
      <c r="B73" s="36" t="s">
        <v>41</v>
      </c>
      <c r="C73" s="36" t="s">
        <v>42</v>
      </c>
      <c r="D73" s="36" t="s">
        <v>43</v>
      </c>
      <c r="E73" s="48" t="s">
        <v>44</v>
      </c>
      <c r="F73" s="48" t="s">
        <v>227</v>
      </c>
      <c r="G73" s="36">
        <v>2020</v>
      </c>
      <c r="H73" s="49">
        <v>44000</v>
      </c>
      <c r="I73" s="36">
        <v>0</v>
      </c>
      <c r="J73" s="49">
        <v>44000</v>
      </c>
      <c r="K73" s="5">
        <v>100</v>
      </c>
      <c r="L73" s="85"/>
    </row>
    <row r="74" spans="1:12" ht="30.75" customHeight="1" x14ac:dyDescent="0.2">
      <c r="A74" s="40"/>
      <c r="B74" s="36" t="s">
        <v>41</v>
      </c>
      <c r="C74" s="36" t="s">
        <v>42</v>
      </c>
      <c r="D74" s="36" t="s">
        <v>43</v>
      </c>
      <c r="E74" s="48" t="s">
        <v>44</v>
      </c>
      <c r="F74" s="48" t="s">
        <v>228</v>
      </c>
      <c r="G74" s="36">
        <v>2020</v>
      </c>
      <c r="H74" s="49">
        <v>39000</v>
      </c>
      <c r="I74" s="36">
        <v>0</v>
      </c>
      <c r="J74" s="49">
        <v>39000</v>
      </c>
      <c r="K74" s="5">
        <v>100</v>
      </c>
      <c r="L74" s="85"/>
    </row>
    <row r="75" spans="1:12" ht="30.75" customHeight="1" x14ac:dyDescent="0.2">
      <c r="A75" s="40"/>
      <c r="B75" s="36" t="s">
        <v>41</v>
      </c>
      <c r="C75" s="36" t="s">
        <v>42</v>
      </c>
      <c r="D75" s="36" t="s">
        <v>43</v>
      </c>
      <c r="E75" s="48" t="s">
        <v>44</v>
      </c>
      <c r="F75" s="48" t="s">
        <v>229</v>
      </c>
      <c r="G75" s="36">
        <v>2020</v>
      </c>
      <c r="H75" s="49">
        <v>39000</v>
      </c>
      <c r="I75" s="36">
        <v>0</v>
      </c>
      <c r="J75" s="49">
        <v>39000</v>
      </c>
      <c r="K75" s="5">
        <v>100</v>
      </c>
      <c r="L75" s="85"/>
    </row>
    <row r="76" spans="1:12" ht="29.25" customHeight="1" x14ac:dyDescent="0.2">
      <c r="A76" s="40"/>
      <c r="B76" s="36" t="s">
        <v>41</v>
      </c>
      <c r="C76" s="36" t="s">
        <v>42</v>
      </c>
      <c r="D76" s="36" t="s">
        <v>43</v>
      </c>
      <c r="E76" s="48" t="s">
        <v>44</v>
      </c>
      <c r="F76" s="48" t="s">
        <v>101</v>
      </c>
      <c r="G76" s="36">
        <v>2020</v>
      </c>
      <c r="H76" s="49">
        <v>31700</v>
      </c>
      <c r="I76" s="36">
        <v>0</v>
      </c>
      <c r="J76" s="49">
        <v>31700</v>
      </c>
      <c r="K76" s="5">
        <v>100</v>
      </c>
      <c r="L76" s="85"/>
    </row>
    <row r="77" spans="1:12" ht="31.5" customHeight="1" x14ac:dyDescent="0.2">
      <c r="A77" s="40"/>
      <c r="B77" s="36" t="s">
        <v>41</v>
      </c>
      <c r="C77" s="36" t="s">
        <v>42</v>
      </c>
      <c r="D77" s="36" t="s">
        <v>43</v>
      </c>
      <c r="E77" s="48" t="s">
        <v>44</v>
      </c>
      <c r="F77" s="48" t="s">
        <v>102</v>
      </c>
      <c r="G77" s="36">
        <v>2020</v>
      </c>
      <c r="H77" s="49">
        <v>39000</v>
      </c>
      <c r="I77" s="36">
        <v>0</v>
      </c>
      <c r="J77" s="49">
        <v>39000</v>
      </c>
      <c r="K77" s="5">
        <v>100</v>
      </c>
      <c r="L77" s="85"/>
    </row>
    <row r="78" spans="1:12" ht="30" customHeight="1" x14ac:dyDescent="0.2">
      <c r="A78" s="40"/>
      <c r="B78" s="36" t="s">
        <v>41</v>
      </c>
      <c r="C78" s="36" t="s">
        <v>42</v>
      </c>
      <c r="D78" s="36" t="s">
        <v>43</v>
      </c>
      <c r="E78" s="48" t="s">
        <v>44</v>
      </c>
      <c r="F78" s="48" t="s">
        <v>103</v>
      </c>
      <c r="G78" s="36">
        <v>2020</v>
      </c>
      <c r="H78" s="49">
        <v>41900</v>
      </c>
      <c r="I78" s="36">
        <v>0</v>
      </c>
      <c r="J78" s="49">
        <v>41900</v>
      </c>
      <c r="K78" s="5">
        <v>100</v>
      </c>
      <c r="L78" s="85"/>
    </row>
    <row r="79" spans="1:12" ht="32.25" customHeight="1" x14ac:dyDescent="0.2">
      <c r="A79" s="40"/>
      <c r="B79" s="36" t="s">
        <v>104</v>
      </c>
      <c r="C79" s="36" t="s">
        <v>105</v>
      </c>
      <c r="D79" s="36" t="s">
        <v>34</v>
      </c>
      <c r="E79" s="48" t="s">
        <v>106</v>
      </c>
      <c r="F79" s="48" t="s">
        <v>107</v>
      </c>
      <c r="G79" s="36">
        <v>2020</v>
      </c>
      <c r="H79" s="49">
        <v>500000</v>
      </c>
      <c r="I79" s="36">
        <v>0</v>
      </c>
      <c r="J79" s="49">
        <v>500000</v>
      </c>
      <c r="K79" s="5">
        <v>100</v>
      </c>
      <c r="L79" s="85"/>
    </row>
    <row r="80" spans="1:12" ht="31.5" x14ac:dyDescent="0.25">
      <c r="A80" s="41" t="s">
        <v>35</v>
      </c>
      <c r="B80" s="34">
        <v>1500000</v>
      </c>
      <c r="C80" s="34"/>
      <c r="D80" s="34"/>
      <c r="E80" s="52" t="s">
        <v>3</v>
      </c>
      <c r="F80" s="35"/>
      <c r="G80" s="8"/>
      <c r="H80" s="62"/>
      <c r="I80" s="8"/>
      <c r="J80" s="62">
        <f>SUM(J81)</f>
        <v>192742269</v>
      </c>
      <c r="K80" s="21"/>
    </row>
    <row r="81" spans="1:15" ht="31.5" x14ac:dyDescent="0.25">
      <c r="A81" s="42" t="s">
        <v>36</v>
      </c>
      <c r="B81" s="16">
        <v>1510000</v>
      </c>
      <c r="C81" s="16"/>
      <c r="D81" s="16"/>
      <c r="E81" s="57" t="s">
        <v>3</v>
      </c>
      <c r="F81" s="16"/>
      <c r="G81" s="43"/>
      <c r="H81" s="46"/>
      <c r="I81" s="43"/>
      <c r="J81" s="45">
        <f>SUM(J82:J154)</f>
        <v>192742269</v>
      </c>
      <c r="K81" s="32"/>
    </row>
    <row r="82" spans="1:15" ht="47.25" x14ac:dyDescent="0.25">
      <c r="A82" s="42"/>
      <c r="B82" s="16" t="s">
        <v>108</v>
      </c>
      <c r="C82" s="16" t="s">
        <v>21</v>
      </c>
      <c r="D82" s="16" t="s">
        <v>5</v>
      </c>
      <c r="E82" s="31" t="s">
        <v>109</v>
      </c>
      <c r="F82" s="31" t="s">
        <v>110</v>
      </c>
      <c r="G82" s="15">
        <v>2020</v>
      </c>
      <c r="H82" s="46">
        <v>430000</v>
      </c>
      <c r="I82" s="46">
        <v>0</v>
      </c>
      <c r="J82" s="46">
        <v>430000</v>
      </c>
      <c r="K82" s="15">
        <v>100</v>
      </c>
      <c r="L82" s="93"/>
      <c r="M82" s="76"/>
      <c r="N82" s="76"/>
    </row>
    <row r="83" spans="1:15" ht="31.5" x14ac:dyDescent="0.25">
      <c r="A83" s="42"/>
      <c r="B83" s="16">
        <v>1511010</v>
      </c>
      <c r="C83" s="36" t="s">
        <v>15</v>
      </c>
      <c r="D83" s="36" t="s">
        <v>6</v>
      </c>
      <c r="E83" s="48" t="s">
        <v>30</v>
      </c>
      <c r="F83" s="31" t="s">
        <v>215</v>
      </c>
      <c r="G83" s="15" t="s">
        <v>119</v>
      </c>
      <c r="H83" s="46">
        <v>6000024</v>
      </c>
      <c r="I83" s="46">
        <v>10</v>
      </c>
      <c r="J83" s="46">
        <v>50</v>
      </c>
      <c r="K83" s="15" t="s">
        <v>177</v>
      </c>
      <c r="L83" s="93"/>
    </row>
    <row r="84" spans="1:15" ht="47.25" x14ac:dyDescent="0.25">
      <c r="A84" s="42"/>
      <c r="B84" s="16" t="s">
        <v>31</v>
      </c>
      <c r="C84" s="16" t="s">
        <v>16</v>
      </c>
      <c r="D84" s="16" t="s">
        <v>7</v>
      </c>
      <c r="E84" s="31" t="s">
        <v>79</v>
      </c>
      <c r="F84" s="31" t="s">
        <v>168</v>
      </c>
      <c r="G84" s="15" t="s">
        <v>76</v>
      </c>
      <c r="H84" s="46">
        <v>5493600</v>
      </c>
      <c r="I84" s="46">
        <v>0</v>
      </c>
      <c r="J84" s="46">
        <v>1648080</v>
      </c>
      <c r="K84" s="15" t="s">
        <v>170</v>
      </c>
      <c r="L84" s="93"/>
      <c r="M84" s="76"/>
      <c r="N84" s="76"/>
      <c r="O84" s="76"/>
    </row>
    <row r="85" spans="1:15" ht="47.25" x14ac:dyDescent="0.25">
      <c r="A85" s="42"/>
      <c r="B85" s="16" t="s">
        <v>31</v>
      </c>
      <c r="C85" s="16" t="s">
        <v>16</v>
      </c>
      <c r="D85" s="16" t="s">
        <v>7</v>
      </c>
      <c r="E85" s="31" t="s">
        <v>79</v>
      </c>
      <c r="F85" s="31" t="s">
        <v>169</v>
      </c>
      <c r="G85" s="15" t="s">
        <v>154</v>
      </c>
      <c r="H85" s="46">
        <v>49270</v>
      </c>
      <c r="I85" s="46">
        <v>0</v>
      </c>
      <c r="J85" s="46">
        <v>49270</v>
      </c>
      <c r="K85" s="15" t="s">
        <v>177</v>
      </c>
      <c r="L85" s="93"/>
    </row>
    <row r="86" spans="1:15" ht="63" x14ac:dyDescent="0.25">
      <c r="A86" s="42"/>
      <c r="B86" s="16" t="s">
        <v>31</v>
      </c>
      <c r="C86" s="16" t="s">
        <v>16</v>
      </c>
      <c r="D86" s="16" t="s">
        <v>7</v>
      </c>
      <c r="E86" s="31" t="s">
        <v>79</v>
      </c>
      <c r="F86" s="31" t="s">
        <v>111</v>
      </c>
      <c r="G86" s="15" t="s">
        <v>178</v>
      </c>
      <c r="H86" s="46">
        <v>25905274</v>
      </c>
      <c r="I86" s="46">
        <v>95</v>
      </c>
      <c r="J86" s="46">
        <v>10</v>
      </c>
      <c r="K86" s="15" t="s">
        <v>173</v>
      </c>
      <c r="L86" s="93"/>
      <c r="M86" s="76"/>
    </row>
    <row r="87" spans="1:15" ht="47.25" x14ac:dyDescent="0.25">
      <c r="A87" s="42"/>
      <c r="B87" s="16" t="s">
        <v>31</v>
      </c>
      <c r="C87" s="16" t="s">
        <v>16</v>
      </c>
      <c r="D87" s="16" t="s">
        <v>7</v>
      </c>
      <c r="E87" s="31" t="s">
        <v>79</v>
      </c>
      <c r="F87" s="31" t="s">
        <v>230</v>
      </c>
      <c r="G87" s="15" t="s">
        <v>171</v>
      </c>
      <c r="H87" s="46">
        <v>7732085</v>
      </c>
      <c r="I87" s="46">
        <v>10</v>
      </c>
      <c r="J87" s="46">
        <v>49200</v>
      </c>
      <c r="K87" s="15" t="s">
        <v>172</v>
      </c>
      <c r="L87" s="93"/>
    </row>
    <row r="88" spans="1:15" ht="61.5" customHeight="1" x14ac:dyDescent="0.25">
      <c r="A88" s="42"/>
      <c r="B88" s="16" t="s">
        <v>31</v>
      </c>
      <c r="C88" s="16" t="s">
        <v>16</v>
      </c>
      <c r="D88" s="16" t="s">
        <v>7</v>
      </c>
      <c r="E88" s="31" t="s">
        <v>79</v>
      </c>
      <c r="F88" s="31" t="s">
        <v>180</v>
      </c>
      <c r="G88" s="15" t="s">
        <v>171</v>
      </c>
      <c r="H88" s="46">
        <v>1921670</v>
      </c>
      <c r="I88" s="46">
        <v>0</v>
      </c>
      <c r="J88" s="46">
        <v>50000</v>
      </c>
      <c r="K88" s="15" t="s">
        <v>177</v>
      </c>
      <c r="L88" s="78"/>
    </row>
    <row r="89" spans="1:15" ht="47.25" x14ac:dyDescent="0.25">
      <c r="A89" s="42"/>
      <c r="B89" s="16" t="s">
        <v>31</v>
      </c>
      <c r="C89" s="16" t="s">
        <v>16</v>
      </c>
      <c r="D89" s="16" t="s">
        <v>7</v>
      </c>
      <c r="E89" s="31" t="s">
        <v>79</v>
      </c>
      <c r="F89" s="31" t="s">
        <v>236</v>
      </c>
      <c r="G89" s="33" t="s">
        <v>64</v>
      </c>
      <c r="H89" s="46">
        <v>3500652</v>
      </c>
      <c r="I89" s="46">
        <v>90</v>
      </c>
      <c r="J89" s="46">
        <v>428083</v>
      </c>
      <c r="K89" s="15">
        <v>100</v>
      </c>
      <c r="L89" s="78"/>
    </row>
    <row r="90" spans="1:15" ht="47.25" x14ac:dyDescent="0.25">
      <c r="A90" s="42"/>
      <c r="B90" s="16" t="s">
        <v>31</v>
      </c>
      <c r="C90" s="16" t="s">
        <v>16</v>
      </c>
      <c r="D90" s="16" t="s">
        <v>7</v>
      </c>
      <c r="E90" s="31" t="s">
        <v>79</v>
      </c>
      <c r="F90" s="31" t="s">
        <v>216</v>
      </c>
      <c r="G90" s="33" t="s">
        <v>119</v>
      </c>
      <c r="H90" s="46">
        <v>24660329</v>
      </c>
      <c r="I90" s="46">
        <v>10</v>
      </c>
      <c r="J90" s="46">
        <v>10</v>
      </c>
      <c r="K90" s="15" t="s">
        <v>177</v>
      </c>
      <c r="L90" s="78"/>
      <c r="M90" s="77"/>
    </row>
    <row r="91" spans="1:15" ht="47.25" x14ac:dyDescent="0.25">
      <c r="A91" s="42"/>
      <c r="B91" s="16" t="s">
        <v>31</v>
      </c>
      <c r="C91" s="16" t="s">
        <v>16</v>
      </c>
      <c r="D91" s="16" t="s">
        <v>7</v>
      </c>
      <c r="E91" s="31" t="s">
        <v>79</v>
      </c>
      <c r="F91" s="31" t="s">
        <v>112</v>
      </c>
      <c r="G91" s="33" t="s">
        <v>64</v>
      </c>
      <c r="H91" s="46">
        <v>3158842</v>
      </c>
      <c r="I91" s="46">
        <v>80</v>
      </c>
      <c r="J91" s="46">
        <v>843336</v>
      </c>
      <c r="K91" s="15">
        <v>100</v>
      </c>
    </row>
    <row r="92" spans="1:15" ht="47.25" x14ac:dyDescent="0.25">
      <c r="A92" s="42"/>
      <c r="B92" s="16" t="s">
        <v>58</v>
      </c>
      <c r="C92" s="16" t="s">
        <v>14</v>
      </c>
      <c r="D92" s="16" t="s">
        <v>8</v>
      </c>
      <c r="E92" s="31" t="s">
        <v>235</v>
      </c>
      <c r="F92" s="31" t="s">
        <v>113</v>
      </c>
      <c r="G92" s="33" t="s">
        <v>64</v>
      </c>
      <c r="H92" s="46">
        <v>634023</v>
      </c>
      <c r="I92" s="46">
        <v>95</v>
      </c>
      <c r="J92" s="46">
        <v>4050</v>
      </c>
      <c r="K92" s="15" t="s">
        <v>170</v>
      </c>
    </row>
    <row r="93" spans="1:15" ht="47.25" x14ac:dyDescent="0.25">
      <c r="A93" s="42"/>
      <c r="B93" s="16" t="s">
        <v>58</v>
      </c>
      <c r="C93" s="16" t="s">
        <v>14</v>
      </c>
      <c r="D93" s="16" t="s">
        <v>8</v>
      </c>
      <c r="E93" s="31" t="s">
        <v>235</v>
      </c>
      <c r="F93" s="31" t="s">
        <v>114</v>
      </c>
      <c r="G93" s="15" t="s">
        <v>171</v>
      </c>
      <c r="H93" s="46">
        <v>1000</v>
      </c>
      <c r="I93" s="46">
        <v>0</v>
      </c>
      <c r="J93" s="46">
        <v>50</v>
      </c>
      <c r="K93" s="15"/>
      <c r="L93" s="93"/>
    </row>
    <row r="94" spans="1:15" ht="51.75" customHeight="1" x14ac:dyDescent="0.25">
      <c r="A94" s="42"/>
      <c r="B94" s="16">
        <v>1511180</v>
      </c>
      <c r="C94" s="16">
        <v>1180</v>
      </c>
      <c r="D94" s="15" t="s">
        <v>194</v>
      </c>
      <c r="E94" s="31" t="s">
        <v>248</v>
      </c>
      <c r="F94" s="31" t="s">
        <v>168</v>
      </c>
      <c r="G94" s="15" t="s">
        <v>76</v>
      </c>
      <c r="H94" s="46">
        <v>5493600</v>
      </c>
      <c r="I94" s="46">
        <v>0</v>
      </c>
      <c r="J94" s="46">
        <v>3845520</v>
      </c>
      <c r="K94" s="15" t="s">
        <v>170</v>
      </c>
      <c r="L94" s="78"/>
    </row>
    <row r="95" spans="1:15" ht="47.25" x14ac:dyDescent="0.25">
      <c r="A95" s="42"/>
      <c r="B95" s="16" t="s">
        <v>32</v>
      </c>
      <c r="C95" s="16" t="s">
        <v>17</v>
      </c>
      <c r="D95" s="16" t="s">
        <v>10</v>
      </c>
      <c r="E95" s="31" t="s">
        <v>18</v>
      </c>
      <c r="F95" s="31" t="s">
        <v>249</v>
      </c>
      <c r="G95" s="15" t="s">
        <v>116</v>
      </c>
      <c r="H95" s="46">
        <v>40878992</v>
      </c>
      <c r="I95" s="46">
        <v>90</v>
      </c>
      <c r="J95" s="46">
        <v>13824000</v>
      </c>
      <c r="K95" s="15">
        <v>100</v>
      </c>
      <c r="M95" s="77"/>
    </row>
    <row r="96" spans="1:15" ht="47.25" x14ac:dyDescent="0.25">
      <c r="A96" s="42"/>
      <c r="B96" s="16" t="s">
        <v>32</v>
      </c>
      <c r="C96" s="16" t="s">
        <v>17</v>
      </c>
      <c r="D96" s="16" t="s">
        <v>10</v>
      </c>
      <c r="E96" s="31" t="s">
        <v>18</v>
      </c>
      <c r="F96" s="31" t="s">
        <v>115</v>
      </c>
      <c r="G96" s="15" t="s">
        <v>64</v>
      </c>
      <c r="H96" s="46">
        <v>1208137</v>
      </c>
      <c r="I96" s="46">
        <v>10</v>
      </c>
      <c r="J96" s="46">
        <v>1208137</v>
      </c>
      <c r="K96" s="15" t="s">
        <v>231</v>
      </c>
      <c r="L96" s="93"/>
    </row>
    <row r="97" spans="1:12" ht="70.5" customHeight="1" x14ac:dyDescent="0.25">
      <c r="A97" s="42"/>
      <c r="B97" s="16">
        <v>1512111</v>
      </c>
      <c r="C97" s="16">
        <v>2111</v>
      </c>
      <c r="D97" s="15" t="s">
        <v>246</v>
      </c>
      <c r="E97" s="31" t="s">
        <v>247</v>
      </c>
      <c r="F97" s="31" t="s">
        <v>250</v>
      </c>
      <c r="G97" s="15" t="s">
        <v>76</v>
      </c>
      <c r="H97" s="46">
        <v>1000</v>
      </c>
      <c r="I97" s="46">
        <v>0</v>
      </c>
      <c r="J97" s="46">
        <v>1000</v>
      </c>
      <c r="K97" s="15" t="s">
        <v>177</v>
      </c>
      <c r="L97" s="93"/>
    </row>
    <row r="98" spans="1:12" ht="63" x14ac:dyDescent="0.25">
      <c r="A98" s="42"/>
      <c r="B98" s="16">
        <v>1512111</v>
      </c>
      <c r="C98" s="16">
        <v>2111</v>
      </c>
      <c r="D98" s="15" t="s">
        <v>246</v>
      </c>
      <c r="E98" s="31" t="s">
        <v>247</v>
      </c>
      <c r="F98" s="31" t="s">
        <v>251</v>
      </c>
      <c r="G98" s="15" t="s">
        <v>76</v>
      </c>
      <c r="H98" s="46">
        <v>1000</v>
      </c>
      <c r="I98" s="46">
        <v>0</v>
      </c>
      <c r="J98" s="46">
        <v>1000</v>
      </c>
      <c r="K98" s="15" t="s">
        <v>177</v>
      </c>
      <c r="L98" s="93"/>
    </row>
    <row r="99" spans="1:12" ht="81" customHeight="1" x14ac:dyDescent="0.25">
      <c r="A99" s="42"/>
      <c r="B99" s="16">
        <v>1512111</v>
      </c>
      <c r="C99" s="16">
        <v>2111</v>
      </c>
      <c r="D99" s="15" t="s">
        <v>246</v>
      </c>
      <c r="E99" s="31" t="s">
        <v>247</v>
      </c>
      <c r="F99" s="31" t="s">
        <v>252</v>
      </c>
      <c r="G99" s="15" t="s">
        <v>76</v>
      </c>
      <c r="H99" s="46">
        <v>1000</v>
      </c>
      <c r="I99" s="46">
        <v>0</v>
      </c>
      <c r="J99" s="46">
        <v>1000</v>
      </c>
      <c r="K99" s="15" t="s">
        <v>177</v>
      </c>
      <c r="L99" s="93"/>
    </row>
    <row r="100" spans="1:12" ht="31.5" x14ac:dyDescent="0.25">
      <c r="A100" s="42"/>
      <c r="B100" s="16">
        <v>1515031</v>
      </c>
      <c r="C100" s="16">
        <v>5031</v>
      </c>
      <c r="D100" s="16">
        <v>810</v>
      </c>
      <c r="E100" s="31" t="s">
        <v>217</v>
      </c>
      <c r="F100" s="31" t="s">
        <v>218</v>
      </c>
      <c r="G100" s="15" t="s">
        <v>154</v>
      </c>
      <c r="H100" s="46">
        <v>100</v>
      </c>
      <c r="I100" s="46">
        <v>0</v>
      </c>
      <c r="J100" s="46">
        <v>10</v>
      </c>
      <c r="K100" s="15"/>
      <c r="L100" s="93"/>
    </row>
    <row r="101" spans="1:12" ht="47.25" x14ac:dyDescent="0.25">
      <c r="A101" s="42"/>
      <c r="B101" s="16">
        <v>1515046</v>
      </c>
      <c r="C101" s="16">
        <v>5046</v>
      </c>
      <c r="D101" s="15" t="s">
        <v>9</v>
      </c>
      <c r="E101" s="6" t="s">
        <v>162</v>
      </c>
      <c r="F101" s="31" t="s">
        <v>117</v>
      </c>
      <c r="G101" s="15" t="s">
        <v>178</v>
      </c>
      <c r="H101" s="46">
        <v>79115726</v>
      </c>
      <c r="I101" s="46">
        <v>65</v>
      </c>
      <c r="J101" s="46">
        <v>276942</v>
      </c>
      <c r="K101" s="15" t="s">
        <v>173</v>
      </c>
    </row>
    <row r="102" spans="1:12" ht="47.25" x14ac:dyDescent="0.25">
      <c r="A102" s="42"/>
      <c r="B102" s="16">
        <v>1515046</v>
      </c>
      <c r="C102" s="16">
        <v>5046</v>
      </c>
      <c r="D102" s="15" t="s">
        <v>9</v>
      </c>
      <c r="E102" s="6" t="s">
        <v>162</v>
      </c>
      <c r="F102" s="31" t="s">
        <v>118</v>
      </c>
      <c r="G102" s="15" t="s">
        <v>76</v>
      </c>
      <c r="H102" s="46">
        <v>2554749</v>
      </c>
      <c r="I102" s="46">
        <v>0</v>
      </c>
      <c r="J102" s="46">
        <v>2554749</v>
      </c>
      <c r="K102" s="15">
        <v>100</v>
      </c>
    </row>
    <row r="103" spans="1:12" ht="47.25" x14ac:dyDescent="0.25">
      <c r="A103" s="42"/>
      <c r="B103" s="16" t="s">
        <v>59</v>
      </c>
      <c r="C103" s="16" t="s">
        <v>27</v>
      </c>
      <c r="D103" s="16" t="s">
        <v>11</v>
      </c>
      <c r="E103" s="31" t="s">
        <v>29</v>
      </c>
      <c r="F103" s="31" t="s">
        <v>120</v>
      </c>
      <c r="G103" s="15" t="s">
        <v>174</v>
      </c>
      <c r="H103" s="46">
        <v>675665</v>
      </c>
      <c r="I103" s="46">
        <v>95</v>
      </c>
      <c r="J103" s="46">
        <v>10107</v>
      </c>
      <c r="K103" s="15">
        <v>100</v>
      </c>
    </row>
    <row r="104" spans="1:12" ht="31.5" x14ac:dyDescent="0.25">
      <c r="A104" s="42"/>
      <c r="B104" s="16" t="s">
        <v>59</v>
      </c>
      <c r="C104" s="16" t="s">
        <v>27</v>
      </c>
      <c r="D104" s="16" t="s">
        <v>11</v>
      </c>
      <c r="E104" s="31" t="s">
        <v>29</v>
      </c>
      <c r="F104" s="31" t="s">
        <v>121</v>
      </c>
      <c r="G104" s="15" t="s">
        <v>76</v>
      </c>
      <c r="H104" s="46">
        <v>4100000</v>
      </c>
      <c r="I104" s="46">
        <v>0</v>
      </c>
      <c r="J104" s="46">
        <v>4100000</v>
      </c>
      <c r="K104" s="15">
        <v>100</v>
      </c>
    </row>
    <row r="105" spans="1:12" ht="31.5" x14ac:dyDescent="0.25">
      <c r="A105" s="42"/>
      <c r="B105" s="16" t="s">
        <v>59</v>
      </c>
      <c r="C105" s="16" t="s">
        <v>27</v>
      </c>
      <c r="D105" s="16" t="s">
        <v>11</v>
      </c>
      <c r="E105" s="31" t="s">
        <v>29</v>
      </c>
      <c r="F105" s="31" t="s">
        <v>214</v>
      </c>
      <c r="G105" s="15" t="s">
        <v>76</v>
      </c>
      <c r="H105" s="46">
        <v>1945575</v>
      </c>
      <c r="I105" s="46">
        <v>0</v>
      </c>
      <c r="J105" s="46">
        <v>1944891</v>
      </c>
      <c r="K105" s="15" t="s">
        <v>170</v>
      </c>
      <c r="L105" s="93"/>
    </row>
    <row r="106" spans="1:12" ht="31.5" x14ac:dyDescent="0.25">
      <c r="A106" s="42"/>
      <c r="B106" s="16" t="s">
        <v>59</v>
      </c>
      <c r="C106" s="16" t="s">
        <v>27</v>
      </c>
      <c r="D106" s="16" t="s">
        <v>11</v>
      </c>
      <c r="E106" s="31" t="s">
        <v>29</v>
      </c>
      <c r="F106" s="31" t="s">
        <v>122</v>
      </c>
      <c r="G106" s="15" t="s">
        <v>76</v>
      </c>
      <c r="H106" s="46">
        <v>1055434</v>
      </c>
      <c r="I106" s="46">
        <v>0</v>
      </c>
      <c r="J106" s="46">
        <v>1043802</v>
      </c>
      <c r="K106" s="15">
        <v>100</v>
      </c>
      <c r="L106" s="93"/>
    </row>
    <row r="107" spans="1:12" ht="31.5" x14ac:dyDescent="0.25">
      <c r="A107" s="42"/>
      <c r="B107" s="16" t="s">
        <v>59</v>
      </c>
      <c r="C107" s="16" t="s">
        <v>27</v>
      </c>
      <c r="D107" s="16" t="s">
        <v>11</v>
      </c>
      <c r="E107" s="31" t="s">
        <v>29</v>
      </c>
      <c r="F107" s="31" t="s">
        <v>123</v>
      </c>
      <c r="G107" s="15" t="s">
        <v>76</v>
      </c>
      <c r="H107" s="46">
        <v>771947</v>
      </c>
      <c r="I107" s="46">
        <v>0</v>
      </c>
      <c r="J107" s="46">
        <v>747660</v>
      </c>
      <c r="K107" s="15">
        <v>100</v>
      </c>
      <c r="L107" s="93"/>
    </row>
    <row r="108" spans="1:12" ht="31.5" x14ac:dyDescent="0.25">
      <c r="A108" s="42"/>
      <c r="B108" s="16" t="s">
        <v>59</v>
      </c>
      <c r="C108" s="16" t="s">
        <v>27</v>
      </c>
      <c r="D108" s="16" t="s">
        <v>11</v>
      </c>
      <c r="E108" s="31" t="s">
        <v>29</v>
      </c>
      <c r="F108" s="31" t="s">
        <v>124</v>
      </c>
      <c r="G108" s="33" t="s">
        <v>76</v>
      </c>
      <c r="H108" s="46">
        <v>1499998</v>
      </c>
      <c r="I108" s="46">
        <v>0</v>
      </c>
      <c r="J108" s="46">
        <v>1241850</v>
      </c>
      <c r="K108" s="15">
        <v>100</v>
      </c>
      <c r="L108" s="93"/>
    </row>
    <row r="109" spans="1:12" ht="31.5" x14ac:dyDescent="0.25">
      <c r="A109" s="42"/>
      <c r="B109" s="16" t="s">
        <v>59</v>
      </c>
      <c r="C109" s="16" t="s">
        <v>27</v>
      </c>
      <c r="D109" s="16" t="s">
        <v>11</v>
      </c>
      <c r="E109" s="31" t="s">
        <v>29</v>
      </c>
      <c r="F109" s="31" t="s">
        <v>125</v>
      </c>
      <c r="G109" s="33" t="s">
        <v>76</v>
      </c>
      <c r="H109" s="46">
        <v>1595564</v>
      </c>
      <c r="I109" s="46">
        <v>0</v>
      </c>
      <c r="J109" s="46">
        <v>1591896</v>
      </c>
      <c r="K109" s="15">
        <v>100</v>
      </c>
      <c r="L109" s="93"/>
    </row>
    <row r="110" spans="1:12" ht="31.5" x14ac:dyDescent="0.25">
      <c r="A110" s="42"/>
      <c r="B110" s="16" t="s">
        <v>59</v>
      </c>
      <c r="C110" s="16" t="s">
        <v>27</v>
      </c>
      <c r="D110" s="16" t="s">
        <v>11</v>
      </c>
      <c r="E110" s="31" t="s">
        <v>29</v>
      </c>
      <c r="F110" s="31" t="s">
        <v>237</v>
      </c>
      <c r="G110" s="33" t="s">
        <v>76</v>
      </c>
      <c r="H110" s="46">
        <v>2257000</v>
      </c>
      <c r="I110" s="46">
        <v>0</v>
      </c>
      <c r="J110" s="46">
        <v>2257000</v>
      </c>
      <c r="K110" s="15" t="s">
        <v>170</v>
      </c>
      <c r="L110" s="93"/>
    </row>
    <row r="111" spans="1:12" ht="31.5" x14ac:dyDescent="0.25">
      <c r="A111" s="42"/>
      <c r="B111" s="16" t="s">
        <v>59</v>
      </c>
      <c r="C111" s="16" t="s">
        <v>27</v>
      </c>
      <c r="D111" s="16" t="s">
        <v>11</v>
      </c>
      <c r="E111" s="31" t="s">
        <v>29</v>
      </c>
      <c r="F111" s="31" t="s">
        <v>234</v>
      </c>
      <c r="G111" s="33" t="s">
        <v>76</v>
      </c>
      <c r="H111" s="46">
        <v>2700000</v>
      </c>
      <c r="I111" s="46">
        <v>0</v>
      </c>
      <c r="J111" s="46">
        <v>2700000</v>
      </c>
      <c r="K111" s="15" t="s">
        <v>170</v>
      </c>
      <c r="L111" s="78"/>
    </row>
    <row r="112" spans="1:12" ht="31.5" x14ac:dyDescent="0.25">
      <c r="A112" s="42"/>
      <c r="B112" s="16" t="s">
        <v>59</v>
      </c>
      <c r="C112" s="16" t="s">
        <v>27</v>
      </c>
      <c r="D112" s="16" t="s">
        <v>11</v>
      </c>
      <c r="E112" s="31" t="s">
        <v>29</v>
      </c>
      <c r="F112" s="31" t="s">
        <v>126</v>
      </c>
      <c r="G112" s="33" t="s">
        <v>174</v>
      </c>
      <c r="H112" s="46">
        <v>34330494</v>
      </c>
      <c r="I112" s="46">
        <v>10</v>
      </c>
      <c r="J112" s="46">
        <v>17280000</v>
      </c>
      <c r="K112" s="15" t="s">
        <v>170</v>
      </c>
    </row>
    <row r="113" spans="1:12" ht="31.5" x14ac:dyDescent="0.25">
      <c r="A113" s="42"/>
      <c r="B113" s="16" t="s">
        <v>63</v>
      </c>
      <c r="C113" s="16" t="s">
        <v>42</v>
      </c>
      <c r="D113" s="16" t="s">
        <v>43</v>
      </c>
      <c r="E113" s="6" t="s">
        <v>44</v>
      </c>
      <c r="F113" s="31" t="s">
        <v>127</v>
      </c>
      <c r="G113" s="33" t="s">
        <v>176</v>
      </c>
      <c r="H113" s="46">
        <v>598770</v>
      </c>
      <c r="I113" s="46">
        <v>50</v>
      </c>
      <c r="J113" s="46">
        <v>10</v>
      </c>
      <c r="K113" s="15" t="s">
        <v>175</v>
      </c>
      <c r="L113" s="78"/>
    </row>
    <row r="114" spans="1:12" ht="31.5" x14ac:dyDescent="0.25">
      <c r="A114" s="42"/>
      <c r="B114" s="16" t="s">
        <v>63</v>
      </c>
      <c r="C114" s="16" t="s">
        <v>42</v>
      </c>
      <c r="D114" s="16" t="s">
        <v>43</v>
      </c>
      <c r="E114" s="6" t="s">
        <v>44</v>
      </c>
      <c r="F114" s="31" t="s">
        <v>128</v>
      </c>
      <c r="G114" s="15">
        <v>2020</v>
      </c>
      <c r="H114" s="46">
        <v>268557</v>
      </c>
      <c r="I114" s="46">
        <v>0</v>
      </c>
      <c r="J114" s="46">
        <v>268557</v>
      </c>
      <c r="K114" s="15" t="s">
        <v>170</v>
      </c>
      <c r="L114" s="78"/>
    </row>
    <row r="115" spans="1:12" ht="47.25" x14ac:dyDescent="0.25">
      <c r="A115" s="42"/>
      <c r="B115" s="16" t="s">
        <v>33</v>
      </c>
      <c r="C115" s="16" t="s">
        <v>105</v>
      </c>
      <c r="D115" s="16" t="s">
        <v>34</v>
      </c>
      <c r="E115" s="6" t="s">
        <v>106</v>
      </c>
      <c r="F115" s="53" t="s">
        <v>129</v>
      </c>
      <c r="G115" s="46" t="s">
        <v>64</v>
      </c>
      <c r="H115" s="45">
        <v>13334000</v>
      </c>
      <c r="I115" s="46">
        <v>10</v>
      </c>
      <c r="J115" s="45">
        <v>1089855</v>
      </c>
      <c r="K115" s="15">
        <v>100</v>
      </c>
    </row>
    <row r="116" spans="1:12" ht="47.25" x14ac:dyDescent="0.25">
      <c r="A116" s="42"/>
      <c r="B116" s="16" t="s">
        <v>33</v>
      </c>
      <c r="C116" s="16" t="s">
        <v>105</v>
      </c>
      <c r="D116" s="16" t="s">
        <v>34</v>
      </c>
      <c r="E116" s="6" t="s">
        <v>106</v>
      </c>
      <c r="F116" s="31" t="s">
        <v>61</v>
      </c>
      <c r="G116" s="46" t="s">
        <v>64</v>
      </c>
      <c r="H116" s="46">
        <v>14445040</v>
      </c>
      <c r="I116" s="46">
        <v>10</v>
      </c>
      <c r="J116" s="46">
        <v>909449</v>
      </c>
      <c r="K116" s="15">
        <v>100</v>
      </c>
    </row>
    <row r="117" spans="1:12" ht="47.25" x14ac:dyDescent="0.25">
      <c r="A117" s="42"/>
      <c r="B117" s="16" t="s">
        <v>33</v>
      </c>
      <c r="C117" s="16" t="s">
        <v>105</v>
      </c>
      <c r="D117" s="16" t="s">
        <v>34</v>
      </c>
      <c r="E117" s="6" t="s">
        <v>106</v>
      </c>
      <c r="F117" s="53" t="s">
        <v>130</v>
      </c>
      <c r="G117" s="46" t="s">
        <v>64</v>
      </c>
      <c r="H117" s="45">
        <v>16624097</v>
      </c>
      <c r="I117" s="46">
        <v>10</v>
      </c>
      <c r="J117" s="45">
        <v>1565928</v>
      </c>
      <c r="K117" s="15">
        <v>100</v>
      </c>
    </row>
    <row r="118" spans="1:12" ht="47.25" x14ac:dyDescent="0.25">
      <c r="A118" s="42"/>
      <c r="B118" s="16" t="s">
        <v>33</v>
      </c>
      <c r="C118" s="16" t="s">
        <v>105</v>
      </c>
      <c r="D118" s="16" t="s">
        <v>34</v>
      </c>
      <c r="E118" s="6" t="s">
        <v>106</v>
      </c>
      <c r="F118" s="53" t="s">
        <v>131</v>
      </c>
      <c r="G118" s="46" t="s">
        <v>174</v>
      </c>
      <c r="H118" s="45">
        <v>11087713</v>
      </c>
      <c r="I118" s="46">
        <v>99</v>
      </c>
      <c r="J118" s="45">
        <v>20245</v>
      </c>
      <c r="K118" s="15">
        <v>100</v>
      </c>
    </row>
    <row r="119" spans="1:12" ht="47.25" x14ac:dyDescent="0.25">
      <c r="A119" s="42"/>
      <c r="B119" s="16" t="s">
        <v>33</v>
      </c>
      <c r="C119" s="16" t="s">
        <v>105</v>
      </c>
      <c r="D119" s="16" t="s">
        <v>34</v>
      </c>
      <c r="E119" s="6" t="s">
        <v>106</v>
      </c>
      <c r="F119" s="53" t="s">
        <v>50</v>
      </c>
      <c r="G119" s="46" t="s">
        <v>174</v>
      </c>
      <c r="H119" s="45">
        <v>8025517</v>
      </c>
      <c r="I119" s="46">
        <v>99</v>
      </c>
      <c r="J119" s="45">
        <v>1000</v>
      </c>
      <c r="K119" s="15">
        <v>100</v>
      </c>
    </row>
    <row r="120" spans="1:12" ht="47.25" x14ac:dyDescent="0.25">
      <c r="A120" s="42"/>
      <c r="B120" s="16" t="s">
        <v>33</v>
      </c>
      <c r="C120" s="16" t="s">
        <v>105</v>
      </c>
      <c r="D120" s="16" t="s">
        <v>34</v>
      </c>
      <c r="E120" s="6" t="s">
        <v>106</v>
      </c>
      <c r="F120" s="31" t="s">
        <v>52</v>
      </c>
      <c r="G120" s="46" t="s">
        <v>174</v>
      </c>
      <c r="H120" s="46">
        <v>7750064</v>
      </c>
      <c r="I120" s="46">
        <v>99</v>
      </c>
      <c r="J120" s="46">
        <v>1000</v>
      </c>
      <c r="K120" s="15">
        <v>100</v>
      </c>
    </row>
    <row r="121" spans="1:12" ht="47.25" x14ac:dyDescent="0.25">
      <c r="A121" s="42"/>
      <c r="B121" s="16" t="s">
        <v>33</v>
      </c>
      <c r="C121" s="16" t="s">
        <v>105</v>
      </c>
      <c r="D121" s="16" t="s">
        <v>34</v>
      </c>
      <c r="E121" s="6" t="s">
        <v>106</v>
      </c>
      <c r="F121" s="53" t="s">
        <v>181</v>
      </c>
      <c r="G121" s="46" t="s">
        <v>64</v>
      </c>
      <c r="H121" s="45">
        <v>10950153</v>
      </c>
      <c r="I121" s="46">
        <v>90</v>
      </c>
      <c r="J121" s="45">
        <v>3542916</v>
      </c>
      <c r="K121" s="15">
        <v>100</v>
      </c>
    </row>
    <row r="122" spans="1:12" ht="31.5" x14ac:dyDescent="0.25">
      <c r="A122" s="42"/>
      <c r="B122" s="16" t="s">
        <v>33</v>
      </c>
      <c r="C122" s="16" t="s">
        <v>105</v>
      </c>
      <c r="D122" s="16" t="s">
        <v>34</v>
      </c>
      <c r="E122" s="6" t="s">
        <v>106</v>
      </c>
      <c r="F122" s="31" t="s">
        <v>132</v>
      </c>
      <c r="G122" s="46" t="s">
        <v>119</v>
      </c>
      <c r="H122" s="46">
        <v>210000</v>
      </c>
      <c r="I122" s="46">
        <v>3</v>
      </c>
      <c r="J122" s="46">
        <v>1000</v>
      </c>
      <c r="K122" s="15" t="s">
        <v>177</v>
      </c>
    </row>
    <row r="123" spans="1:12" ht="47.25" x14ac:dyDescent="0.25">
      <c r="A123" s="42"/>
      <c r="B123" s="16" t="s">
        <v>33</v>
      </c>
      <c r="C123" s="16" t="s">
        <v>105</v>
      </c>
      <c r="D123" s="16" t="s">
        <v>34</v>
      </c>
      <c r="E123" s="6" t="s">
        <v>106</v>
      </c>
      <c r="F123" s="53" t="s">
        <v>133</v>
      </c>
      <c r="G123" s="46" t="s">
        <v>119</v>
      </c>
      <c r="H123" s="45">
        <v>11500000</v>
      </c>
      <c r="I123" s="46">
        <v>3</v>
      </c>
      <c r="J123" s="45">
        <v>177784</v>
      </c>
      <c r="K123" s="15" t="s">
        <v>177</v>
      </c>
    </row>
    <row r="124" spans="1:12" ht="47.25" x14ac:dyDescent="0.25">
      <c r="A124" s="42"/>
      <c r="B124" s="16" t="s">
        <v>33</v>
      </c>
      <c r="C124" s="16" t="s">
        <v>105</v>
      </c>
      <c r="D124" s="16" t="s">
        <v>34</v>
      </c>
      <c r="E124" s="6" t="s">
        <v>106</v>
      </c>
      <c r="F124" s="53" t="s">
        <v>51</v>
      </c>
      <c r="G124" s="46" t="s">
        <v>178</v>
      </c>
      <c r="H124" s="45">
        <v>8800000</v>
      </c>
      <c r="I124" s="46">
        <v>9</v>
      </c>
      <c r="J124" s="45">
        <v>9960</v>
      </c>
      <c r="K124" s="15" t="s">
        <v>177</v>
      </c>
    </row>
    <row r="125" spans="1:12" ht="31.5" x14ac:dyDescent="0.25">
      <c r="A125" s="42"/>
      <c r="B125" s="16" t="s">
        <v>33</v>
      </c>
      <c r="C125" s="16" t="s">
        <v>105</v>
      </c>
      <c r="D125" s="16" t="s">
        <v>34</v>
      </c>
      <c r="E125" s="6" t="s">
        <v>106</v>
      </c>
      <c r="F125" s="53" t="s">
        <v>134</v>
      </c>
      <c r="G125" s="46" t="s">
        <v>116</v>
      </c>
      <c r="H125" s="45">
        <v>6302407</v>
      </c>
      <c r="I125" s="46">
        <v>95</v>
      </c>
      <c r="J125" s="45">
        <v>34670</v>
      </c>
      <c r="K125" s="15">
        <v>100</v>
      </c>
    </row>
    <row r="126" spans="1:12" ht="31.5" x14ac:dyDescent="0.25">
      <c r="A126" s="42"/>
      <c r="B126" s="16" t="s">
        <v>33</v>
      </c>
      <c r="C126" s="16" t="s">
        <v>105</v>
      </c>
      <c r="D126" s="16" t="s">
        <v>34</v>
      </c>
      <c r="E126" s="6" t="s">
        <v>106</v>
      </c>
      <c r="F126" s="53" t="s">
        <v>60</v>
      </c>
      <c r="G126" s="46" t="s">
        <v>64</v>
      </c>
      <c r="H126" s="45">
        <v>11927184</v>
      </c>
      <c r="I126" s="46">
        <v>75</v>
      </c>
      <c r="J126" s="45">
        <v>2189460</v>
      </c>
      <c r="K126" s="15">
        <v>100</v>
      </c>
    </row>
    <row r="127" spans="1:12" ht="47.25" x14ac:dyDescent="0.25">
      <c r="A127" s="42"/>
      <c r="B127" s="16" t="s">
        <v>33</v>
      </c>
      <c r="C127" s="16" t="s">
        <v>105</v>
      </c>
      <c r="D127" s="16" t="s">
        <v>34</v>
      </c>
      <c r="E127" s="6" t="s">
        <v>106</v>
      </c>
      <c r="F127" s="53" t="s">
        <v>135</v>
      </c>
      <c r="G127" s="46">
        <v>2020</v>
      </c>
      <c r="H127" s="45">
        <v>69280</v>
      </c>
      <c r="I127" s="46">
        <v>0</v>
      </c>
      <c r="J127" s="45">
        <v>60000</v>
      </c>
      <c r="K127" s="15" t="s">
        <v>170</v>
      </c>
    </row>
    <row r="128" spans="1:12" ht="47.25" x14ac:dyDescent="0.25">
      <c r="A128" s="42"/>
      <c r="B128" s="16" t="s">
        <v>33</v>
      </c>
      <c r="C128" s="16" t="s">
        <v>105</v>
      </c>
      <c r="D128" s="16" t="s">
        <v>34</v>
      </c>
      <c r="E128" s="6" t="s">
        <v>106</v>
      </c>
      <c r="F128" s="53" t="s">
        <v>213</v>
      </c>
      <c r="G128" s="46" t="s">
        <v>64</v>
      </c>
      <c r="H128" s="45">
        <v>531539</v>
      </c>
      <c r="I128" s="46">
        <v>10</v>
      </c>
      <c r="J128" s="45">
        <v>500000</v>
      </c>
      <c r="K128" s="15" t="s">
        <v>170</v>
      </c>
    </row>
    <row r="129" spans="1:11" ht="31.5" x14ac:dyDescent="0.25">
      <c r="A129" s="42"/>
      <c r="B129" s="16" t="s">
        <v>33</v>
      </c>
      <c r="C129" s="16" t="s">
        <v>105</v>
      </c>
      <c r="D129" s="16" t="s">
        <v>34</v>
      </c>
      <c r="E129" s="6" t="s">
        <v>106</v>
      </c>
      <c r="F129" s="53" t="s">
        <v>136</v>
      </c>
      <c r="G129" s="46" t="s">
        <v>119</v>
      </c>
      <c r="H129" s="45">
        <v>27026</v>
      </c>
      <c r="I129" s="46">
        <v>8</v>
      </c>
      <c r="J129" s="45">
        <v>27076</v>
      </c>
      <c r="K129" s="15" t="s">
        <v>177</v>
      </c>
    </row>
    <row r="130" spans="1:11" ht="31.5" x14ac:dyDescent="0.25">
      <c r="A130" s="42"/>
      <c r="B130" s="16" t="s">
        <v>33</v>
      </c>
      <c r="C130" s="16" t="s">
        <v>105</v>
      </c>
      <c r="D130" s="16" t="s">
        <v>34</v>
      </c>
      <c r="E130" s="6" t="s">
        <v>106</v>
      </c>
      <c r="F130" s="53" t="s">
        <v>137</v>
      </c>
      <c r="G130" s="46">
        <v>2020</v>
      </c>
      <c r="H130" s="45">
        <v>55000</v>
      </c>
      <c r="I130" s="46">
        <v>0</v>
      </c>
      <c r="J130" s="45">
        <v>55000</v>
      </c>
      <c r="K130" s="15" t="s">
        <v>170</v>
      </c>
    </row>
    <row r="131" spans="1:11" ht="31.5" x14ac:dyDescent="0.25">
      <c r="A131" s="42"/>
      <c r="B131" s="16" t="s">
        <v>33</v>
      </c>
      <c r="C131" s="16" t="s">
        <v>105</v>
      </c>
      <c r="D131" s="16" t="s">
        <v>34</v>
      </c>
      <c r="E131" s="6" t="s">
        <v>106</v>
      </c>
      <c r="F131" s="53" t="s">
        <v>138</v>
      </c>
      <c r="G131" s="46" t="s">
        <v>64</v>
      </c>
      <c r="H131" s="45">
        <v>154447</v>
      </c>
      <c r="I131" s="46">
        <v>95</v>
      </c>
      <c r="J131" s="45">
        <v>63300</v>
      </c>
      <c r="K131" s="15">
        <v>100</v>
      </c>
    </row>
    <row r="132" spans="1:11" ht="31.5" x14ac:dyDescent="0.25">
      <c r="A132" s="42"/>
      <c r="B132" s="16" t="s">
        <v>139</v>
      </c>
      <c r="C132" s="16" t="s">
        <v>140</v>
      </c>
      <c r="D132" s="16" t="s">
        <v>34</v>
      </c>
      <c r="E132" s="31" t="s">
        <v>141</v>
      </c>
      <c r="F132" s="53" t="s">
        <v>142</v>
      </c>
      <c r="G132" s="46" t="s">
        <v>174</v>
      </c>
      <c r="H132" s="45">
        <v>499685</v>
      </c>
      <c r="I132" s="46">
        <v>99</v>
      </c>
      <c r="J132" s="45">
        <v>9670</v>
      </c>
      <c r="K132" s="15">
        <v>100</v>
      </c>
    </row>
    <row r="133" spans="1:11" ht="63" x14ac:dyDescent="0.25">
      <c r="A133" s="42"/>
      <c r="B133" s="16" t="s">
        <v>143</v>
      </c>
      <c r="C133" s="16" t="s">
        <v>144</v>
      </c>
      <c r="D133" s="16" t="s">
        <v>34</v>
      </c>
      <c r="E133" s="31" t="s">
        <v>145</v>
      </c>
      <c r="F133" s="58" t="s">
        <v>182</v>
      </c>
      <c r="G133" s="46">
        <v>2020</v>
      </c>
      <c r="H133" s="45">
        <v>1000</v>
      </c>
      <c r="I133" s="46">
        <v>0</v>
      </c>
      <c r="J133" s="45">
        <v>1000</v>
      </c>
      <c r="K133" s="15" t="s">
        <v>170</v>
      </c>
    </row>
    <row r="134" spans="1:11" ht="78.75" x14ac:dyDescent="0.25">
      <c r="A134" s="42"/>
      <c r="B134" s="16" t="s">
        <v>143</v>
      </c>
      <c r="C134" s="16" t="s">
        <v>144</v>
      </c>
      <c r="D134" s="16" t="s">
        <v>34</v>
      </c>
      <c r="E134" s="31" t="s">
        <v>145</v>
      </c>
      <c r="F134" s="58" t="s">
        <v>183</v>
      </c>
      <c r="G134" s="46">
        <v>2020</v>
      </c>
      <c r="H134" s="45">
        <v>9531966</v>
      </c>
      <c r="I134" s="46">
        <v>0</v>
      </c>
      <c r="J134" s="45">
        <v>504000</v>
      </c>
      <c r="K134" s="15" t="s">
        <v>170</v>
      </c>
    </row>
    <row r="135" spans="1:11" ht="31.5" x14ac:dyDescent="0.25">
      <c r="A135" s="42"/>
      <c r="B135" s="16" t="s">
        <v>146</v>
      </c>
      <c r="C135" s="16" t="s">
        <v>147</v>
      </c>
      <c r="D135" s="16" t="s">
        <v>34</v>
      </c>
      <c r="E135" s="31" t="s">
        <v>148</v>
      </c>
      <c r="F135" s="58" t="s">
        <v>149</v>
      </c>
      <c r="G135" s="46" t="s">
        <v>119</v>
      </c>
      <c r="H135" s="45">
        <v>2479250</v>
      </c>
      <c r="I135" s="46">
        <v>8</v>
      </c>
      <c r="J135" s="45">
        <v>53115</v>
      </c>
      <c r="K135" s="15" t="s">
        <v>177</v>
      </c>
    </row>
    <row r="136" spans="1:11" ht="31.5" x14ac:dyDescent="0.25">
      <c r="A136" s="42"/>
      <c r="B136" s="16" t="s">
        <v>146</v>
      </c>
      <c r="C136" s="16" t="s">
        <v>147</v>
      </c>
      <c r="D136" s="16" t="s">
        <v>34</v>
      </c>
      <c r="E136" s="31" t="s">
        <v>148</v>
      </c>
      <c r="F136" s="58" t="s">
        <v>219</v>
      </c>
      <c r="G136" s="46" t="s">
        <v>154</v>
      </c>
      <c r="H136" s="45">
        <v>1175094</v>
      </c>
      <c r="I136" s="46">
        <v>8</v>
      </c>
      <c r="J136" s="45">
        <v>42700</v>
      </c>
      <c r="K136" s="15" t="s">
        <v>177</v>
      </c>
    </row>
    <row r="137" spans="1:11" ht="31.5" x14ac:dyDescent="0.25">
      <c r="A137" s="42"/>
      <c r="B137" s="16" t="s">
        <v>146</v>
      </c>
      <c r="C137" s="16" t="s">
        <v>147</v>
      </c>
      <c r="D137" s="16" t="s">
        <v>34</v>
      </c>
      <c r="E137" s="31" t="s">
        <v>148</v>
      </c>
      <c r="F137" s="58" t="s">
        <v>221</v>
      </c>
      <c r="G137" s="46" t="s">
        <v>119</v>
      </c>
      <c r="H137" s="45">
        <v>21814179</v>
      </c>
      <c r="I137" s="46">
        <v>8</v>
      </c>
      <c r="J137" s="45">
        <v>442928</v>
      </c>
      <c r="K137" s="15" t="s">
        <v>177</v>
      </c>
    </row>
    <row r="138" spans="1:11" ht="31.5" x14ac:dyDescent="0.25">
      <c r="A138" s="42"/>
      <c r="B138" s="16" t="s">
        <v>146</v>
      </c>
      <c r="C138" s="16" t="s">
        <v>147</v>
      </c>
      <c r="D138" s="16" t="s">
        <v>34</v>
      </c>
      <c r="E138" s="31" t="s">
        <v>148</v>
      </c>
      <c r="F138" s="58" t="s">
        <v>220</v>
      </c>
      <c r="G138" s="46" t="s">
        <v>154</v>
      </c>
      <c r="H138" s="45">
        <v>1431320</v>
      </c>
      <c r="I138" s="46">
        <v>0</v>
      </c>
      <c r="J138" s="45">
        <v>27869</v>
      </c>
      <c r="K138" s="15" t="s">
        <v>177</v>
      </c>
    </row>
    <row r="139" spans="1:11" ht="31.5" x14ac:dyDescent="0.25">
      <c r="A139" s="42"/>
      <c r="B139" s="35" t="s">
        <v>146</v>
      </c>
      <c r="C139" s="16" t="s">
        <v>147</v>
      </c>
      <c r="D139" s="16" t="s">
        <v>34</v>
      </c>
      <c r="E139" s="31" t="s">
        <v>148</v>
      </c>
      <c r="F139" s="58" t="s">
        <v>150</v>
      </c>
      <c r="G139" s="33" t="s">
        <v>119</v>
      </c>
      <c r="H139" s="45">
        <v>41239</v>
      </c>
      <c r="I139" s="46">
        <v>8</v>
      </c>
      <c r="J139" s="45">
        <v>41239</v>
      </c>
      <c r="K139" s="15" t="s">
        <v>177</v>
      </c>
    </row>
    <row r="140" spans="1:11" ht="47.25" x14ac:dyDescent="0.25">
      <c r="A140" s="42"/>
      <c r="B140" s="16" t="s">
        <v>151</v>
      </c>
      <c r="C140" s="16" t="s">
        <v>152</v>
      </c>
      <c r="D140" s="16" t="s">
        <v>12</v>
      </c>
      <c r="E140" s="31" t="s">
        <v>62</v>
      </c>
      <c r="F140" s="53" t="s">
        <v>117</v>
      </c>
      <c r="G140" s="33" t="s">
        <v>178</v>
      </c>
      <c r="H140" s="45">
        <v>79115726</v>
      </c>
      <c r="I140" s="46">
        <v>65</v>
      </c>
      <c r="J140" s="45">
        <v>3017100</v>
      </c>
      <c r="K140" s="15" t="s">
        <v>173</v>
      </c>
    </row>
    <row r="141" spans="1:11" ht="63" x14ac:dyDescent="0.25">
      <c r="A141" s="42"/>
      <c r="B141" s="35" t="s">
        <v>153</v>
      </c>
      <c r="C141" s="16" t="s">
        <v>56</v>
      </c>
      <c r="D141" s="16" t="s">
        <v>12</v>
      </c>
      <c r="E141" s="31" t="s">
        <v>57</v>
      </c>
      <c r="F141" s="53" t="s">
        <v>199</v>
      </c>
      <c r="G141" s="33" t="s">
        <v>64</v>
      </c>
      <c r="H141" s="45">
        <v>6512266</v>
      </c>
      <c r="I141" s="46">
        <v>95</v>
      </c>
      <c r="J141" s="45">
        <v>315226</v>
      </c>
      <c r="K141" s="15">
        <v>100</v>
      </c>
    </row>
    <row r="142" spans="1:11" ht="63" x14ac:dyDescent="0.25">
      <c r="A142" s="42"/>
      <c r="B142" s="35" t="s">
        <v>153</v>
      </c>
      <c r="C142" s="16" t="s">
        <v>56</v>
      </c>
      <c r="D142" s="16" t="s">
        <v>12</v>
      </c>
      <c r="E142" s="31" t="s">
        <v>57</v>
      </c>
      <c r="F142" s="53" t="s">
        <v>200</v>
      </c>
      <c r="G142" s="33" t="s">
        <v>64</v>
      </c>
      <c r="H142" s="45">
        <v>5154298</v>
      </c>
      <c r="I142" s="46">
        <v>95</v>
      </c>
      <c r="J142" s="45">
        <v>246013</v>
      </c>
      <c r="K142" s="15">
        <v>100</v>
      </c>
    </row>
    <row r="143" spans="1:11" ht="63" x14ac:dyDescent="0.25">
      <c r="A143" s="42"/>
      <c r="B143" s="35" t="s">
        <v>153</v>
      </c>
      <c r="C143" s="16" t="s">
        <v>56</v>
      </c>
      <c r="D143" s="16" t="s">
        <v>12</v>
      </c>
      <c r="E143" s="31" t="s">
        <v>57</v>
      </c>
      <c r="F143" s="53" t="s">
        <v>201</v>
      </c>
      <c r="G143" s="33" t="s">
        <v>64</v>
      </c>
      <c r="H143" s="45">
        <v>11090309</v>
      </c>
      <c r="I143" s="46">
        <v>95</v>
      </c>
      <c r="J143" s="45">
        <v>530114</v>
      </c>
      <c r="K143" s="15">
        <v>100</v>
      </c>
    </row>
    <row r="144" spans="1:11" ht="63" x14ac:dyDescent="0.25">
      <c r="A144" s="42"/>
      <c r="B144" s="35" t="s">
        <v>153</v>
      </c>
      <c r="C144" s="16" t="s">
        <v>56</v>
      </c>
      <c r="D144" s="16" t="s">
        <v>12</v>
      </c>
      <c r="E144" s="31" t="s">
        <v>57</v>
      </c>
      <c r="F144" s="53" t="s">
        <v>202</v>
      </c>
      <c r="G144" s="33" t="s">
        <v>64</v>
      </c>
      <c r="H144" s="45">
        <v>10842606</v>
      </c>
      <c r="I144" s="46">
        <v>95</v>
      </c>
      <c r="J144" s="45">
        <v>518314</v>
      </c>
      <c r="K144" s="15">
        <v>100</v>
      </c>
    </row>
    <row r="145" spans="1:11" ht="47.25" x14ac:dyDescent="0.25">
      <c r="A145" s="42"/>
      <c r="B145" s="35" t="s">
        <v>153</v>
      </c>
      <c r="C145" s="16" t="s">
        <v>56</v>
      </c>
      <c r="D145" s="16" t="s">
        <v>12</v>
      </c>
      <c r="E145" s="31" t="s">
        <v>57</v>
      </c>
      <c r="F145" s="53" t="s">
        <v>203</v>
      </c>
      <c r="G145" s="33" t="s">
        <v>64</v>
      </c>
      <c r="H145" s="45">
        <v>4402248</v>
      </c>
      <c r="I145" s="46">
        <v>95</v>
      </c>
      <c r="J145" s="45">
        <v>212397</v>
      </c>
      <c r="K145" s="15">
        <v>100</v>
      </c>
    </row>
    <row r="146" spans="1:11" ht="47.25" x14ac:dyDescent="0.25">
      <c r="A146" s="42"/>
      <c r="B146" s="35" t="s">
        <v>153</v>
      </c>
      <c r="C146" s="16" t="s">
        <v>56</v>
      </c>
      <c r="D146" s="16" t="s">
        <v>12</v>
      </c>
      <c r="E146" s="31" t="s">
        <v>57</v>
      </c>
      <c r="F146" s="53" t="s">
        <v>204</v>
      </c>
      <c r="G146" s="33" t="s">
        <v>64</v>
      </c>
      <c r="H146" s="45">
        <v>6689873</v>
      </c>
      <c r="I146" s="46">
        <v>95</v>
      </c>
      <c r="J146" s="45">
        <v>1075800</v>
      </c>
      <c r="K146" s="15">
        <v>100</v>
      </c>
    </row>
    <row r="147" spans="1:11" ht="31.5" x14ac:dyDescent="0.25">
      <c r="A147" s="42"/>
      <c r="B147" s="35" t="s">
        <v>153</v>
      </c>
      <c r="C147" s="16" t="s">
        <v>56</v>
      </c>
      <c r="D147" s="16" t="s">
        <v>12</v>
      </c>
      <c r="E147" s="31" t="s">
        <v>57</v>
      </c>
      <c r="F147" s="53" t="s">
        <v>205</v>
      </c>
      <c r="G147" s="33" t="s">
        <v>119</v>
      </c>
      <c r="H147" s="45">
        <v>27363605</v>
      </c>
      <c r="I147" s="46">
        <v>10</v>
      </c>
      <c r="J147" s="45">
        <v>15159760</v>
      </c>
      <c r="K147" s="15" t="s">
        <v>173</v>
      </c>
    </row>
    <row r="148" spans="1:11" ht="31.5" x14ac:dyDescent="0.25">
      <c r="A148" s="42"/>
      <c r="B148" s="35" t="s">
        <v>153</v>
      </c>
      <c r="C148" s="16" t="s">
        <v>56</v>
      </c>
      <c r="D148" s="16" t="s">
        <v>12</v>
      </c>
      <c r="E148" s="31" t="s">
        <v>57</v>
      </c>
      <c r="F148" s="53" t="s">
        <v>206</v>
      </c>
      <c r="G148" s="33" t="s">
        <v>119</v>
      </c>
      <c r="H148" s="45">
        <v>23251202</v>
      </c>
      <c r="I148" s="46">
        <v>10</v>
      </c>
      <c r="J148" s="45">
        <v>21063055</v>
      </c>
      <c r="K148" s="15" t="s">
        <v>173</v>
      </c>
    </row>
    <row r="149" spans="1:11" ht="31.5" x14ac:dyDescent="0.25">
      <c r="A149" s="42"/>
      <c r="B149" s="35" t="s">
        <v>153</v>
      </c>
      <c r="C149" s="16" t="s">
        <v>56</v>
      </c>
      <c r="D149" s="16" t="s">
        <v>12</v>
      </c>
      <c r="E149" s="31" t="s">
        <v>57</v>
      </c>
      <c r="F149" s="53" t="s">
        <v>207</v>
      </c>
      <c r="G149" s="33" t="s">
        <v>119</v>
      </c>
      <c r="H149" s="45">
        <v>25212143</v>
      </c>
      <c r="I149" s="46">
        <v>10</v>
      </c>
      <c r="J149" s="45">
        <v>14226524</v>
      </c>
      <c r="K149" s="15" t="s">
        <v>173</v>
      </c>
    </row>
    <row r="150" spans="1:11" ht="31.5" x14ac:dyDescent="0.25">
      <c r="A150" s="42"/>
      <c r="B150" s="35" t="s">
        <v>153</v>
      </c>
      <c r="C150" s="16" t="s">
        <v>56</v>
      </c>
      <c r="D150" s="16" t="s">
        <v>12</v>
      </c>
      <c r="E150" s="31" t="s">
        <v>57</v>
      </c>
      <c r="F150" s="53" t="s">
        <v>208</v>
      </c>
      <c r="G150" s="33" t="s">
        <v>119</v>
      </c>
      <c r="H150" s="45">
        <v>44490046</v>
      </c>
      <c r="I150" s="46">
        <v>10</v>
      </c>
      <c r="J150" s="45">
        <v>17251456</v>
      </c>
      <c r="K150" s="15" t="s">
        <v>173</v>
      </c>
    </row>
    <row r="151" spans="1:11" ht="31.5" x14ac:dyDescent="0.25">
      <c r="A151" s="42"/>
      <c r="B151" s="35" t="s">
        <v>153</v>
      </c>
      <c r="C151" s="16" t="s">
        <v>56</v>
      </c>
      <c r="D151" s="16" t="s">
        <v>12</v>
      </c>
      <c r="E151" s="31" t="s">
        <v>57</v>
      </c>
      <c r="F151" s="53" t="s">
        <v>209</v>
      </c>
      <c r="G151" s="33" t="s">
        <v>154</v>
      </c>
      <c r="H151" s="45">
        <v>53006080</v>
      </c>
      <c r="I151" s="46">
        <v>10</v>
      </c>
      <c r="J151" s="45">
        <v>10963835</v>
      </c>
      <c r="K151" s="15" t="s">
        <v>179</v>
      </c>
    </row>
    <row r="152" spans="1:11" ht="31.5" x14ac:dyDescent="0.25">
      <c r="A152" s="42"/>
      <c r="B152" s="35" t="s">
        <v>153</v>
      </c>
      <c r="C152" s="16" t="s">
        <v>56</v>
      </c>
      <c r="D152" s="16" t="s">
        <v>12</v>
      </c>
      <c r="E152" s="31" t="s">
        <v>57</v>
      </c>
      <c r="F152" s="53" t="s">
        <v>210</v>
      </c>
      <c r="G152" s="33" t="s">
        <v>154</v>
      </c>
      <c r="H152" s="45">
        <v>69779936</v>
      </c>
      <c r="I152" s="46">
        <v>10</v>
      </c>
      <c r="J152" s="45">
        <v>14451614</v>
      </c>
      <c r="K152" s="15" t="s">
        <v>179</v>
      </c>
    </row>
    <row r="153" spans="1:11" ht="63" x14ac:dyDescent="0.25">
      <c r="A153" s="42"/>
      <c r="B153" s="35" t="s">
        <v>153</v>
      </c>
      <c r="C153" s="16" t="s">
        <v>56</v>
      </c>
      <c r="D153" s="16" t="s">
        <v>12</v>
      </c>
      <c r="E153" s="31" t="s">
        <v>57</v>
      </c>
      <c r="F153" s="53" t="s">
        <v>238</v>
      </c>
      <c r="G153" s="33" t="s">
        <v>154</v>
      </c>
      <c r="H153" s="45">
        <v>51012539</v>
      </c>
      <c r="I153" s="46">
        <v>10</v>
      </c>
      <c r="J153" s="45">
        <v>10511332</v>
      </c>
      <c r="K153" s="15" t="s">
        <v>179</v>
      </c>
    </row>
    <row r="154" spans="1:11" ht="47.25" x14ac:dyDescent="0.25">
      <c r="A154" s="42"/>
      <c r="B154" s="35" t="s">
        <v>153</v>
      </c>
      <c r="C154" s="16" t="s">
        <v>56</v>
      </c>
      <c r="D154" s="16" t="s">
        <v>12</v>
      </c>
      <c r="E154" s="31" t="s">
        <v>57</v>
      </c>
      <c r="F154" s="53" t="s">
        <v>211</v>
      </c>
      <c r="G154" s="33" t="s">
        <v>154</v>
      </c>
      <c r="H154" s="45">
        <v>64993022</v>
      </c>
      <c r="I154" s="46">
        <v>10</v>
      </c>
      <c r="J154" s="45">
        <v>13428295</v>
      </c>
      <c r="K154" s="15" t="s">
        <v>179</v>
      </c>
    </row>
    <row r="155" spans="1:11" ht="15.75" x14ac:dyDescent="0.25">
      <c r="A155" s="42"/>
      <c r="B155" s="7"/>
      <c r="C155" s="7"/>
      <c r="D155" s="7"/>
      <c r="E155" s="47" t="s">
        <v>155</v>
      </c>
      <c r="F155" s="7"/>
      <c r="G155" s="54"/>
      <c r="H155" s="55"/>
      <c r="I155" s="55"/>
      <c r="J155" s="55">
        <f>J14+J45+J51+J80+J41</f>
        <v>205373890</v>
      </c>
      <c r="K155" s="56"/>
    </row>
    <row r="156" spans="1:11" ht="16.5" customHeight="1" x14ac:dyDescent="0.25">
      <c r="A156" s="18"/>
      <c r="B156" s="37"/>
      <c r="C156" s="37"/>
      <c r="D156" s="37"/>
      <c r="E156" s="37"/>
      <c r="F156" s="37"/>
      <c r="G156" s="19"/>
      <c r="H156" s="71"/>
      <c r="I156" s="19"/>
      <c r="J156" s="19"/>
      <c r="K156" s="20"/>
    </row>
    <row r="157" spans="1:11" ht="16.5" customHeight="1" x14ac:dyDescent="0.25">
      <c r="A157" s="18"/>
      <c r="B157" s="37"/>
      <c r="C157" s="37"/>
      <c r="D157" s="37"/>
      <c r="E157" s="37"/>
      <c r="F157" s="37"/>
      <c r="G157" s="19"/>
      <c r="H157" s="71"/>
      <c r="I157" s="19"/>
      <c r="J157" s="19"/>
      <c r="K157" s="20"/>
    </row>
    <row r="158" spans="1:11" ht="9" customHeight="1" x14ac:dyDescent="0.25">
      <c r="B158" s="9"/>
      <c r="C158" s="9"/>
      <c r="D158" s="9"/>
      <c r="E158" s="10"/>
      <c r="F158" s="10"/>
      <c r="G158" s="9"/>
      <c r="H158" s="72"/>
      <c r="I158" s="11"/>
      <c r="J158" s="11"/>
      <c r="K158" s="11"/>
    </row>
    <row r="159" spans="1:11" ht="16.5" hidden="1" customHeight="1" x14ac:dyDescent="0.25">
      <c r="B159" s="9"/>
      <c r="C159" s="9"/>
      <c r="D159" s="9"/>
      <c r="E159" s="11"/>
      <c r="F159" s="11"/>
      <c r="G159" s="9"/>
      <c r="H159" s="72"/>
      <c r="I159" s="12"/>
      <c r="J159" s="12"/>
      <c r="K159" s="9"/>
    </row>
    <row r="160" spans="1:11" ht="12.75" customHeight="1" x14ac:dyDescent="0.25">
      <c r="B160" s="10" t="s">
        <v>13</v>
      </c>
      <c r="C160" s="10"/>
      <c r="D160" s="23"/>
      <c r="E160" s="23"/>
      <c r="F160" s="23"/>
      <c r="G160" s="9"/>
      <c r="H160" s="72"/>
      <c r="I160" s="10"/>
      <c r="J160" s="10"/>
      <c r="K160" s="10"/>
    </row>
    <row r="161" spans="2:13" ht="15.75" x14ac:dyDescent="0.25">
      <c r="B161" s="10" t="s">
        <v>1</v>
      </c>
      <c r="C161" s="10"/>
      <c r="D161" s="23"/>
      <c r="E161" s="23"/>
      <c r="F161" s="23"/>
      <c r="G161" s="17"/>
      <c r="H161" s="72"/>
      <c r="I161" s="13" t="s">
        <v>73</v>
      </c>
      <c r="J161" s="13"/>
      <c r="K161" s="17"/>
    </row>
    <row r="162" spans="2:13" ht="15" x14ac:dyDescent="0.2">
      <c r="B162" s="9"/>
      <c r="C162" s="9"/>
      <c r="D162" s="9"/>
      <c r="E162" s="9"/>
      <c r="F162" s="9"/>
      <c r="G162" s="9"/>
      <c r="H162" s="72"/>
      <c r="I162" s="9"/>
      <c r="J162" s="9"/>
      <c r="K162" s="9"/>
    </row>
    <row r="163" spans="2:13" ht="15.75" x14ac:dyDescent="0.25">
      <c r="B163" s="10" t="s">
        <v>72</v>
      </c>
      <c r="C163" s="10"/>
      <c r="D163" s="23"/>
      <c r="E163" s="23"/>
      <c r="F163" s="23"/>
      <c r="G163" s="14"/>
      <c r="H163" s="73"/>
      <c r="I163" s="94" t="s">
        <v>74</v>
      </c>
      <c r="J163" s="94"/>
      <c r="K163" s="94"/>
    </row>
    <row r="164" spans="2:13" ht="14.25" x14ac:dyDescent="0.2">
      <c r="B164" s="4"/>
      <c r="C164" s="4"/>
      <c r="D164" s="4"/>
      <c r="E164" s="4"/>
      <c r="F164" s="4"/>
      <c r="G164" s="3"/>
      <c r="H164" s="74"/>
      <c r="I164" s="3"/>
      <c r="J164" s="3"/>
      <c r="K164" s="3"/>
      <c r="M164" s="87"/>
    </row>
    <row r="165" spans="2:13" ht="13.5" customHeight="1" x14ac:dyDescent="0.2">
      <c r="B165" s="85"/>
      <c r="C165" s="85"/>
      <c r="D165" s="85"/>
      <c r="E165" s="85"/>
      <c r="F165" s="85"/>
      <c r="I165" s="87"/>
      <c r="J165" s="87"/>
    </row>
    <row r="166" spans="2:13" x14ac:dyDescent="0.2">
      <c r="B166" s="85"/>
      <c r="C166" s="85"/>
      <c r="D166" s="85"/>
      <c r="E166" s="85"/>
      <c r="F166" s="85"/>
    </row>
    <row r="167" spans="2:13" x14ac:dyDescent="0.2">
      <c r="B167" s="85"/>
      <c r="C167" s="85"/>
      <c r="D167" s="85"/>
      <c r="E167" s="85"/>
      <c r="F167" s="85"/>
      <c r="K167" s="87"/>
    </row>
    <row r="168" spans="2:13" x14ac:dyDescent="0.2">
      <c r="B168" s="85"/>
      <c r="C168" s="85"/>
      <c r="D168" s="85"/>
      <c r="E168" s="85"/>
      <c r="F168" s="85"/>
      <c r="K168" s="87"/>
    </row>
    <row r="169" spans="2:13" ht="43.5" customHeight="1" x14ac:dyDescent="0.2">
      <c r="B169" s="85"/>
      <c r="C169" s="85"/>
      <c r="D169" s="85"/>
      <c r="E169" s="85"/>
      <c r="F169" s="85"/>
      <c r="K169" s="87"/>
    </row>
    <row r="170" spans="2:13" x14ac:dyDescent="0.2">
      <c r="B170" s="89"/>
      <c r="C170" s="85"/>
      <c r="D170" s="85"/>
      <c r="E170" s="85"/>
      <c r="F170" s="85"/>
    </row>
    <row r="171" spans="2:13" x14ac:dyDescent="0.2">
      <c r="B171" s="85"/>
      <c r="C171" s="85"/>
      <c r="D171" s="85"/>
      <c r="E171" s="85"/>
      <c r="F171" s="85"/>
    </row>
    <row r="172" spans="2:13" x14ac:dyDescent="0.2">
      <c r="B172" s="85"/>
      <c r="C172" s="85"/>
      <c r="D172" s="85"/>
      <c r="E172" s="85"/>
      <c r="F172" s="85"/>
    </row>
    <row r="173" spans="2:13" ht="13.5" customHeight="1" x14ac:dyDescent="0.2">
      <c r="B173" s="85"/>
      <c r="C173" s="85"/>
      <c r="D173" s="85"/>
      <c r="E173" s="85"/>
      <c r="F173" s="85"/>
    </row>
    <row r="174" spans="2:13" x14ac:dyDescent="0.2">
      <c r="B174" s="85"/>
      <c r="C174" s="85"/>
      <c r="D174" s="85"/>
      <c r="E174" s="85"/>
      <c r="F174" s="85"/>
    </row>
    <row r="175" spans="2:13" x14ac:dyDescent="0.2">
      <c r="B175" s="85"/>
      <c r="C175" s="85"/>
      <c r="D175" s="85"/>
      <c r="E175" s="85"/>
      <c r="F175" s="85"/>
    </row>
    <row r="176" spans="2:13" x14ac:dyDescent="0.2">
      <c r="B176" s="85"/>
      <c r="C176" s="85"/>
      <c r="D176" s="85"/>
      <c r="E176" s="85"/>
      <c r="F176" s="85"/>
    </row>
    <row r="177" spans="2:8" ht="13.5" customHeight="1" x14ac:dyDescent="0.2">
      <c r="B177" s="85"/>
      <c r="C177" s="85"/>
      <c r="D177" s="85"/>
      <c r="E177" s="85"/>
      <c r="F177" s="85"/>
    </row>
    <row r="178" spans="2:8" x14ac:dyDescent="0.2">
      <c r="B178" s="85"/>
      <c r="C178" s="85"/>
      <c r="D178" s="85"/>
      <c r="E178" s="85"/>
      <c r="F178" s="85"/>
    </row>
    <row r="179" spans="2:8" x14ac:dyDescent="0.2">
      <c r="B179" s="85"/>
      <c r="C179" s="85"/>
      <c r="D179" s="85"/>
      <c r="E179" s="85"/>
      <c r="F179" s="85"/>
    </row>
    <row r="180" spans="2:8" x14ac:dyDescent="0.2">
      <c r="B180" s="85"/>
      <c r="C180" s="85"/>
      <c r="D180" s="85"/>
      <c r="E180" s="85"/>
      <c r="F180" s="85"/>
    </row>
    <row r="181" spans="2:8" ht="13.5" customHeight="1" x14ac:dyDescent="0.2">
      <c r="B181" s="85"/>
      <c r="C181" s="85"/>
      <c r="D181" s="85"/>
      <c r="E181" s="85"/>
      <c r="F181" s="85"/>
    </row>
    <row r="182" spans="2:8" x14ac:dyDescent="0.2">
      <c r="B182" s="85"/>
      <c r="C182" s="85"/>
      <c r="D182" s="85"/>
      <c r="E182" s="85"/>
      <c r="F182" s="85"/>
    </row>
    <row r="183" spans="2:8" x14ac:dyDescent="0.2">
      <c r="B183" s="85"/>
      <c r="C183" s="85"/>
      <c r="D183" s="85"/>
      <c r="E183" s="85"/>
      <c r="F183" s="85"/>
    </row>
    <row r="184" spans="2:8" x14ac:dyDescent="0.2">
      <c r="B184" s="85"/>
      <c r="C184" s="85"/>
      <c r="D184" s="85"/>
      <c r="E184" s="85"/>
      <c r="F184" s="85"/>
    </row>
    <row r="185" spans="2:8" ht="13.5" customHeight="1" x14ac:dyDescent="0.2">
      <c r="B185" s="85"/>
      <c r="C185" s="85"/>
      <c r="D185" s="85"/>
      <c r="E185" s="85"/>
      <c r="F185" s="85"/>
    </row>
    <row r="186" spans="2:8" x14ac:dyDescent="0.2">
      <c r="B186" s="85"/>
      <c r="C186" s="85"/>
      <c r="D186" s="85"/>
      <c r="E186" s="85"/>
      <c r="F186" s="85"/>
    </row>
    <row r="187" spans="2:8" x14ac:dyDescent="0.2">
      <c r="B187" s="85"/>
      <c r="C187" s="85"/>
      <c r="D187" s="85"/>
      <c r="E187" s="85"/>
      <c r="F187" s="85"/>
    </row>
    <row r="188" spans="2:8" x14ac:dyDescent="0.2">
      <c r="B188" s="85"/>
      <c r="C188" s="85"/>
      <c r="D188" s="85"/>
      <c r="E188" s="85"/>
      <c r="F188" s="85"/>
    </row>
    <row r="189" spans="2:8" ht="13.5" customHeight="1" x14ac:dyDescent="0.2">
      <c r="B189" s="85"/>
      <c r="C189" s="85"/>
      <c r="D189" s="85"/>
      <c r="E189" s="85"/>
      <c r="F189" s="85"/>
    </row>
    <row r="190" spans="2:8" x14ac:dyDescent="0.2">
      <c r="B190" s="85"/>
      <c r="C190" s="85"/>
      <c r="D190" s="85"/>
      <c r="E190" s="85"/>
      <c r="F190" s="85"/>
    </row>
    <row r="191" spans="2:8" x14ac:dyDescent="0.2">
      <c r="B191" s="85"/>
      <c r="C191" s="85"/>
      <c r="D191" s="85"/>
      <c r="E191" s="85"/>
      <c r="F191" s="85"/>
    </row>
    <row r="192" spans="2:8" x14ac:dyDescent="0.2">
      <c r="B192" s="85"/>
      <c r="C192" s="85"/>
      <c r="D192" s="85"/>
      <c r="E192" s="85"/>
      <c r="F192" s="85"/>
      <c r="G192" s="85"/>
      <c r="H192" s="90"/>
    </row>
    <row r="193" spans="2:8" ht="13.5" customHeight="1" x14ac:dyDescent="0.2">
      <c r="B193" s="85"/>
      <c r="C193" s="85"/>
      <c r="D193" s="85"/>
      <c r="E193" s="85"/>
      <c r="F193" s="85"/>
      <c r="G193" s="85"/>
      <c r="H193" s="90"/>
    </row>
    <row r="194" spans="2:8" x14ac:dyDescent="0.2">
      <c r="B194" s="85"/>
      <c r="C194" s="85"/>
      <c r="D194" s="85"/>
      <c r="E194" s="85"/>
      <c r="F194" s="85"/>
      <c r="G194" s="85"/>
      <c r="H194" s="90"/>
    </row>
    <row r="195" spans="2:8" x14ac:dyDescent="0.2">
      <c r="B195" s="85"/>
      <c r="C195" s="85"/>
      <c r="D195" s="85"/>
      <c r="E195" s="85"/>
      <c r="F195" s="85"/>
      <c r="G195" s="85"/>
      <c r="H195" s="90"/>
    </row>
    <row r="196" spans="2:8" x14ac:dyDescent="0.2">
      <c r="B196" s="85"/>
      <c r="C196" s="85"/>
      <c r="D196" s="85"/>
      <c r="E196" s="85"/>
      <c r="F196" s="85"/>
      <c r="G196" s="85"/>
      <c r="H196" s="90"/>
    </row>
    <row r="197" spans="2:8" ht="13.5" customHeight="1" x14ac:dyDescent="0.2">
      <c r="B197" s="85"/>
      <c r="C197" s="85"/>
      <c r="D197" s="85"/>
      <c r="E197" s="85"/>
      <c r="F197" s="85"/>
      <c r="G197" s="85"/>
      <c r="H197" s="90"/>
    </row>
    <row r="198" spans="2:8" x14ac:dyDescent="0.2">
      <c r="B198" s="85"/>
      <c r="C198" s="85"/>
      <c r="D198" s="85"/>
      <c r="E198" s="85"/>
      <c r="F198" s="85"/>
      <c r="G198" s="85"/>
      <c r="H198" s="90"/>
    </row>
    <row r="199" spans="2:8" x14ac:dyDescent="0.2">
      <c r="B199" s="85"/>
      <c r="C199" s="85"/>
      <c r="D199" s="85"/>
      <c r="E199" s="85"/>
      <c r="F199" s="85"/>
      <c r="G199" s="85"/>
      <c r="H199" s="90"/>
    </row>
    <row r="200" spans="2:8" x14ac:dyDescent="0.2">
      <c r="B200" s="85"/>
      <c r="C200" s="85"/>
      <c r="D200" s="85"/>
      <c r="E200" s="85"/>
      <c r="F200" s="85"/>
      <c r="G200" s="85"/>
      <c r="H200" s="90"/>
    </row>
    <row r="201" spans="2:8" ht="13.5" customHeight="1" x14ac:dyDescent="0.2">
      <c r="B201" s="85"/>
      <c r="C201" s="85"/>
      <c r="D201" s="85"/>
      <c r="E201" s="85"/>
      <c r="F201" s="85"/>
      <c r="G201" s="85"/>
      <c r="H201" s="90"/>
    </row>
    <row r="202" spans="2:8" x14ac:dyDescent="0.2">
      <c r="B202" s="85"/>
      <c r="C202" s="85"/>
      <c r="D202" s="85"/>
      <c r="E202" s="85"/>
      <c r="F202" s="85"/>
      <c r="G202" s="85"/>
      <c r="H202" s="90"/>
    </row>
    <row r="203" spans="2:8" x14ac:dyDescent="0.2">
      <c r="B203" s="85"/>
      <c r="C203" s="85"/>
      <c r="D203" s="85"/>
      <c r="E203" s="85"/>
      <c r="F203" s="85"/>
      <c r="G203" s="85"/>
      <c r="H203" s="90"/>
    </row>
    <row r="204" spans="2:8" x14ac:dyDescent="0.2">
      <c r="B204" s="85"/>
      <c r="C204" s="85"/>
      <c r="D204" s="85"/>
      <c r="E204" s="85"/>
      <c r="F204" s="85"/>
      <c r="G204" s="85"/>
      <c r="H204" s="90"/>
    </row>
    <row r="205" spans="2:8" ht="13.5" customHeight="1" x14ac:dyDescent="0.2">
      <c r="B205" s="85"/>
      <c r="C205" s="85"/>
      <c r="D205" s="85"/>
      <c r="E205" s="85"/>
      <c r="F205" s="85"/>
      <c r="G205" s="85"/>
      <c r="H205" s="90"/>
    </row>
    <row r="206" spans="2:8" x14ac:dyDescent="0.2">
      <c r="B206" s="85"/>
      <c r="C206" s="85"/>
      <c r="D206" s="85"/>
      <c r="E206" s="85"/>
      <c r="F206" s="85"/>
      <c r="G206" s="85"/>
      <c r="H206" s="90"/>
    </row>
    <row r="207" spans="2:8" x14ac:dyDescent="0.2">
      <c r="B207" s="85"/>
      <c r="C207" s="85"/>
      <c r="D207" s="85"/>
      <c r="E207" s="85"/>
      <c r="F207" s="85"/>
      <c r="G207" s="85"/>
      <c r="H207" s="90"/>
    </row>
    <row r="208" spans="2:8" x14ac:dyDescent="0.2">
      <c r="B208" s="85"/>
      <c r="C208" s="85"/>
      <c r="D208" s="85"/>
      <c r="E208" s="85"/>
      <c r="F208" s="85"/>
      <c r="G208" s="85"/>
      <c r="H208" s="90"/>
    </row>
    <row r="209" spans="2:8" ht="13.5" customHeight="1" x14ac:dyDescent="0.2">
      <c r="B209" s="85"/>
      <c r="C209" s="85"/>
      <c r="D209" s="85"/>
      <c r="E209" s="85"/>
      <c r="F209" s="85"/>
      <c r="G209" s="85"/>
      <c r="H209" s="90"/>
    </row>
    <row r="210" spans="2:8" x14ac:dyDescent="0.2">
      <c r="B210" s="85"/>
      <c r="C210" s="85"/>
      <c r="D210" s="85"/>
      <c r="E210" s="85"/>
      <c r="F210" s="85"/>
      <c r="G210" s="85"/>
      <c r="H210" s="90"/>
    </row>
    <row r="211" spans="2:8" x14ac:dyDescent="0.2">
      <c r="B211" s="85"/>
      <c r="C211" s="85"/>
      <c r="D211" s="85"/>
      <c r="E211" s="85"/>
      <c r="F211" s="85"/>
      <c r="G211" s="85"/>
      <c r="H211" s="90"/>
    </row>
    <row r="212" spans="2:8" x14ac:dyDescent="0.2">
      <c r="B212" s="85"/>
      <c r="C212" s="85"/>
      <c r="D212" s="85"/>
      <c r="E212" s="85"/>
      <c r="F212" s="85"/>
      <c r="G212" s="85"/>
      <c r="H212" s="90"/>
    </row>
    <row r="213" spans="2:8" ht="13.5" customHeight="1" x14ac:dyDescent="0.2">
      <c r="B213" s="85"/>
      <c r="C213" s="85"/>
      <c r="D213" s="85"/>
      <c r="E213" s="85"/>
      <c r="F213" s="85"/>
      <c r="G213" s="85"/>
      <c r="H213" s="90"/>
    </row>
    <row r="214" spans="2:8" x14ac:dyDescent="0.2">
      <c r="B214" s="85"/>
      <c r="C214" s="85"/>
      <c r="D214" s="85"/>
      <c r="E214" s="85"/>
      <c r="F214" s="85"/>
      <c r="G214" s="85"/>
      <c r="H214" s="90"/>
    </row>
    <row r="215" spans="2:8" x14ac:dyDescent="0.2">
      <c r="B215" s="85"/>
      <c r="C215" s="85"/>
      <c r="D215" s="85"/>
      <c r="E215" s="85"/>
      <c r="F215" s="85"/>
      <c r="G215" s="85"/>
      <c r="H215" s="90"/>
    </row>
    <row r="216" spans="2:8" x14ac:dyDescent="0.2">
      <c r="B216" s="85"/>
      <c r="C216" s="85"/>
      <c r="D216" s="85"/>
      <c r="E216" s="85"/>
    </row>
    <row r="217" spans="2:8" ht="13.5" customHeight="1" x14ac:dyDescent="0.2">
      <c r="B217" s="85"/>
      <c r="C217" s="85"/>
      <c r="D217" s="85"/>
      <c r="E217" s="85"/>
    </row>
    <row r="218" spans="2:8" x14ac:dyDescent="0.2">
      <c r="B218" s="85"/>
      <c r="C218" s="85"/>
      <c r="D218" s="85"/>
      <c r="E218" s="85"/>
    </row>
    <row r="219" spans="2:8" x14ac:dyDescent="0.2">
      <c r="B219" s="85"/>
      <c r="C219" s="85"/>
      <c r="D219" s="85"/>
      <c r="E219" s="85"/>
    </row>
    <row r="220" spans="2:8" x14ac:dyDescent="0.2">
      <c r="B220" s="85"/>
      <c r="C220" s="85"/>
      <c r="D220" s="85"/>
      <c r="E220" s="85"/>
    </row>
    <row r="221" spans="2:8" ht="13.5" customHeight="1" x14ac:dyDescent="0.2">
      <c r="B221" s="85"/>
      <c r="C221" s="85"/>
      <c r="D221" s="85"/>
      <c r="E221" s="85"/>
    </row>
    <row r="222" spans="2:8" x14ac:dyDescent="0.2">
      <c r="B222" s="85"/>
      <c r="C222" s="85"/>
      <c r="D222" s="85"/>
      <c r="E222" s="85"/>
    </row>
    <row r="223" spans="2:8" x14ac:dyDescent="0.2">
      <c r="B223" s="85"/>
      <c r="C223" s="85"/>
      <c r="D223" s="85"/>
      <c r="E223" s="85"/>
    </row>
    <row r="224" spans="2:8" x14ac:dyDescent="0.2">
      <c r="B224" s="85"/>
      <c r="C224" s="85"/>
      <c r="D224" s="85"/>
      <c r="E224" s="85"/>
    </row>
  </sheetData>
  <mergeCells count="17">
    <mergeCell ref="H2:K2"/>
    <mergeCell ref="B5:K5"/>
    <mergeCell ref="B6:K6"/>
    <mergeCell ref="B7:C7"/>
    <mergeCell ref="B8:C8"/>
    <mergeCell ref="A9:A11"/>
    <mergeCell ref="B9:B12"/>
    <mergeCell ref="C9:C12"/>
    <mergeCell ref="D9:D12"/>
    <mergeCell ref="E9:E12"/>
    <mergeCell ref="I163:K163"/>
    <mergeCell ref="F9:F12"/>
    <mergeCell ref="G9:G12"/>
    <mergeCell ref="H9:H12"/>
    <mergeCell ref="I9:I12"/>
    <mergeCell ref="J9:J12"/>
    <mergeCell ref="K9:K12"/>
  </mergeCells>
  <pageMargins left="0.23622047244094491" right="0.15748031496062992" top="0.43307086614173229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сесія липень (2)</vt:lpstr>
      <vt:lpstr>'Д 6 сесія липень (2)'!Область_печати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2020-07-14T13:26:04Z</cp:lastPrinted>
  <dcterms:created xsi:type="dcterms:W3CDTF">2009-01-05T12:12:51Z</dcterms:created>
  <dcterms:modified xsi:type="dcterms:W3CDTF">2021-09-15T08:41:34Z</dcterms:modified>
</cp:coreProperties>
</file>